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ZC\Desktop\"/>
    </mc:Choice>
  </mc:AlternateContent>
  <xr:revisionPtr revIDLastSave="0" documentId="13_ncr:1_{BF8C5CEE-1E98-4B8A-9C1C-5D59A68A4E68}" xr6:coauthVersionLast="47" xr6:coauthVersionMax="47" xr10:uidLastSave="{00000000-0000-0000-0000-000000000000}"/>
  <bookViews>
    <workbookView xWindow="-120" yWindow="-120" windowWidth="29040" windowHeight="15720" activeTab="1" xr2:uid="{812424AB-F611-4072-B3A4-84A66BC37AA1}"/>
  </bookViews>
  <sheets>
    <sheet name="交工" sheetId="1" r:id="rId1"/>
    <sheet name="212" sheetId="2" r:id="rId2"/>
    <sheet name="213" sheetId="3" r:id="rId3"/>
    <sheet name="214" sheetId="4" r:id="rId4"/>
    <sheet name="道桥" sheetId="5" r:id="rId5"/>
    <sheet name="218" sheetId="6" r:id="rId6"/>
  </sheets>
  <definedNames>
    <definedName name="_xlnm._FilterDatabase" localSheetId="1" hidden="1">'212'!$A$2:$O$2</definedName>
    <definedName name="_xlnm._FilterDatabase" localSheetId="2" hidden="1">'213'!$A$2:$O$2</definedName>
    <definedName name="_xlnm._FilterDatabase" localSheetId="5" hidden="1">'218'!$A$2:$O$2</definedName>
    <definedName name="_xlnm._FilterDatabase" localSheetId="4" hidden="1">道桥!$A$2:$O$2</definedName>
    <definedName name="_xlnm._FilterDatabase" localSheetId="0" hidden="1">交工!$A$2:$O$2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9" i="1" l="1"/>
  <c r="J4" i="6"/>
  <c r="J5" i="6"/>
  <c r="J6" i="6"/>
  <c r="J9" i="6"/>
  <c r="J8" i="6"/>
  <c r="J7" i="6"/>
  <c r="K7" i="6"/>
  <c r="K8" i="6"/>
  <c r="J3" i="6"/>
  <c r="E4" i="6"/>
  <c r="K4" i="6" s="1"/>
  <c r="E5" i="6"/>
  <c r="E6" i="6"/>
  <c r="K6" i="6" s="1"/>
  <c r="E9" i="6"/>
  <c r="K9" i="6" s="1"/>
  <c r="E8" i="6"/>
  <c r="E7" i="6"/>
  <c r="E3" i="6"/>
  <c r="J5" i="5"/>
  <c r="J7" i="5"/>
  <c r="J4" i="5"/>
  <c r="J6" i="5"/>
  <c r="J9" i="5"/>
  <c r="J8" i="5"/>
  <c r="J12" i="5"/>
  <c r="J10" i="5"/>
  <c r="J17" i="5"/>
  <c r="J15" i="5"/>
  <c r="J18" i="5"/>
  <c r="J16" i="5"/>
  <c r="J21" i="5"/>
  <c r="J13" i="5"/>
  <c r="J24" i="5"/>
  <c r="K24" i="5" s="1"/>
  <c r="J19" i="5"/>
  <c r="K19" i="5" s="1"/>
  <c r="J11" i="5"/>
  <c r="J20" i="5"/>
  <c r="J22" i="5"/>
  <c r="J27" i="5"/>
  <c r="J14" i="5"/>
  <c r="J26" i="5"/>
  <c r="J23" i="5"/>
  <c r="J25" i="5"/>
  <c r="J28" i="5"/>
  <c r="J3" i="5"/>
  <c r="E5" i="5"/>
  <c r="E7" i="5"/>
  <c r="E4" i="5"/>
  <c r="E6" i="5"/>
  <c r="E9" i="5"/>
  <c r="E8" i="5"/>
  <c r="E12" i="5"/>
  <c r="E10" i="5"/>
  <c r="E17" i="5"/>
  <c r="E15" i="5"/>
  <c r="E18" i="5"/>
  <c r="E16" i="5"/>
  <c r="E21" i="5"/>
  <c r="E13" i="5"/>
  <c r="E24" i="5"/>
  <c r="E19" i="5"/>
  <c r="E11" i="5"/>
  <c r="E20" i="5"/>
  <c r="E22" i="5"/>
  <c r="E27" i="5"/>
  <c r="E14" i="5"/>
  <c r="E26" i="5"/>
  <c r="E23" i="5"/>
  <c r="E25" i="5"/>
  <c r="E28" i="5"/>
  <c r="E3" i="5"/>
  <c r="E4" i="4"/>
  <c r="E5" i="4"/>
  <c r="J4" i="4"/>
  <c r="J5" i="4"/>
  <c r="J3" i="4"/>
  <c r="E3" i="4"/>
  <c r="E3" i="3"/>
  <c r="J3" i="3"/>
  <c r="J5" i="3"/>
  <c r="J9" i="3"/>
  <c r="J6" i="3"/>
  <c r="J10" i="3"/>
  <c r="J7" i="3"/>
  <c r="J11" i="3"/>
  <c r="J8" i="3"/>
  <c r="J4" i="3"/>
  <c r="K4" i="3" s="1"/>
  <c r="E5" i="3"/>
  <c r="E9" i="3"/>
  <c r="E6" i="3"/>
  <c r="E10" i="3"/>
  <c r="E7" i="3"/>
  <c r="E11" i="3"/>
  <c r="E8" i="3"/>
  <c r="E4" i="3"/>
  <c r="J8" i="2"/>
  <c r="J4" i="2"/>
  <c r="J9" i="2"/>
  <c r="J6" i="2"/>
  <c r="J5" i="2"/>
  <c r="J7" i="2"/>
  <c r="J11" i="2"/>
  <c r="J10" i="2"/>
  <c r="J14" i="2"/>
  <c r="J16" i="2"/>
  <c r="J15" i="2"/>
  <c r="J13" i="2"/>
  <c r="J12" i="2"/>
  <c r="J17" i="2"/>
  <c r="J18" i="2"/>
  <c r="J19" i="2"/>
  <c r="J20" i="2"/>
  <c r="J21" i="2"/>
  <c r="J3" i="2"/>
  <c r="E8" i="2"/>
  <c r="E4" i="2"/>
  <c r="E9" i="2"/>
  <c r="E6" i="2"/>
  <c r="E5" i="2"/>
  <c r="E7" i="2"/>
  <c r="E11" i="2"/>
  <c r="E10" i="2"/>
  <c r="E14" i="2"/>
  <c r="E16" i="2"/>
  <c r="E15" i="2"/>
  <c r="E13" i="2"/>
  <c r="E12" i="2"/>
  <c r="E17" i="2"/>
  <c r="E18" i="2"/>
  <c r="E19" i="2"/>
  <c r="E20" i="2"/>
  <c r="E21" i="2"/>
  <c r="E3" i="2"/>
  <c r="J4" i="1"/>
  <c r="J8" i="1"/>
  <c r="J6" i="1"/>
  <c r="J14" i="1"/>
  <c r="J9" i="1"/>
  <c r="J15" i="1"/>
  <c r="J16" i="1"/>
  <c r="J3" i="1"/>
  <c r="J19" i="1"/>
  <c r="J10" i="1"/>
  <c r="J18" i="1"/>
  <c r="J11" i="1"/>
  <c r="J12" i="1"/>
  <c r="J23" i="1"/>
  <c r="J21" i="1"/>
  <c r="J17" i="1"/>
  <c r="J24" i="1"/>
  <c r="J13" i="1"/>
  <c r="J25" i="1"/>
  <c r="J7" i="1"/>
  <c r="J30" i="1"/>
  <c r="J26" i="1"/>
  <c r="J32" i="1"/>
  <c r="J33" i="1"/>
  <c r="J20" i="1"/>
  <c r="J22" i="1"/>
  <c r="J29" i="1"/>
  <c r="J28" i="1"/>
  <c r="J35" i="1"/>
  <c r="J27" i="1"/>
  <c r="J38" i="1"/>
  <c r="J39" i="1"/>
  <c r="J34" i="1"/>
  <c r="J36" i="1"/>
  <c r="J40" i="1"/>
  <c r="J41" i="1"/>
  <c r="J43" i="1"/>
  <c r="J45" i="1"/>
  <c r="J44" i="1"/>
  <c r="J31" i="1"/>
  <c r="J46" i="1"/>
  <c r="J48" i="1"/>
  <c r="J42" i="1"/>
  <c r="J47" i="1"/>
  <c r="J50" i="1"/>
  <c r="J37" i="1"/>
  <c r="J53" i="1"/>
  <c r="J54" i="1"/>
  <c r="J55" i="1"/>
  <c r="J56" i="1"/>
  <c r="J52" i="1"/>
  <c r="J5" i="1"/>
  <c r="E4" i="1"/>
  <c r="E8" i="1"/>
  <c r="E6" i="1"/>
  <c r="E14" i="1"/>
  <c r="E9" i="1"/>
  <c r="E15" i="1"/>
  <c r="E16" i="1"/>
  <c r="E3" i="1"/>
  <c r="E19" i="1"/>
  <c r="E10" i="1"/>
  <c r="E18" i="1"/>
  <c r="E11" i="1"/>
  <c r="E12" i="1"/>
  <c r="E23" i="1"/>
  <c r="E21" i="1"/>
  <c r="E17" i="1"/>
  <c r="E24" i="1"/>
  <c r="E13" i="1"/>
  <c r="E25" i="1"/>
  <c r="E7" i="1"/>
  <c r="E30" i="1"/>
  <c r="E26" i="1"/>
  <c r="E32" i="1"/>
  <c r="E33" i="1"/>
  <c r="E20" i="1"/>
  <c r="E22" i="1"/>
  <c r="E29" i="1"/>
  <c r="E28" i="1"/>
  <c r="E35" i="1"/>
  <c r="E27" i="1"/>
  <c r="E38" i="1"/>
  <c r="E39" i="1"/>
  <c r="E34" i="1"/>
  <c r="E36" i="1"/>
  <c r="E40" i="1"/>
  <c r="E41" i="1"/>
  <c r="E43" i="1"/>
  <c r="E45" i="1"/>
  <c r="E44" i="1"/>
  <c r="E31" i="1"/>
  <c r="E46" i="1"/>
  <c r="E48" i="1"/>
  <c r="E42" i="1"/>
  <c r="E47" i="1"/>
  <c r="E50" i="1"/>
  <c r="E37" i="1"/>
  <c r="E49" i="1"/>
  <c r="E51" i="1"/>
  <c r="K51" i="1" s="1"/>
  <c r="E53" i="1"/>
  <c r="E54" i="1"/>
  <c r="E55" i="1"/>
  <c r="E56" i="1"/>
  <c r="E52" i="1"/>
  <c r="E5" i="1"/>
  <c r="K13" i="5" l="1"/>
  <c r="K3" i="4"/>
  <c r="K4" i="4"/>
  <c r="K17" i="2"/>
  <c r="K12" i="2"/>
  <c r="K13" i="2"/>
  <c r="K21" i="2"/>
  <c r="K3" i="2"/>
  <c r="K15" i="2"/>
  <c r="K16" i="2"/>
  <c r="K11" i="2"/>
  <c r="K13" i="1"/>
  <c r="K36" i="1"/>
  <c r="K24" i="1"/>
  <c r="K21" i="5"/>
  <c r="K12" i="5"/>
  <c r="K15" i="5"/>
  <c r="K28" i="5"/>
  <c r="K27" i="5"/>
  <c r="K9" i="5"/>
  <c r="K26" i="5"/>
  <c r="K17" i="5"/>
  <c r="K22" i="5"/>
  <c r="K6" i="5"/>
  <c r="K14" i="2"/>
  <c r="K10" i="2"/>
  <c r="K4" i="2"/>
  <c r="K20" i="2"/>
  <c r="K8" i="2"/>
  <c r="K19" i="2"/>
  <c r="K18" i="2"/>
  <c r="K5" i="6"/>
  <c r="K3" i="6"/>
  <c r="K10" i="5"/>
  <c r="K16" i="5"/>
  <c r="K3" i="5"/>
  <c r="K23" i="5"/>
  <c r="K18" i="5"/>
  <c r="K14" i="5"/>
  <c r="K8" i="5"/>
  <c r="K20" i="5"/>
  <c r="K4" i="5"/>
  <c r="K11" i="5"/>
  <c r="K7" i="5"/>
  <c r="K25" i="5"/>
  <c r="K5" i="5"/>
  <c r="K5" i="4"/>
  <c r="K8" i="3"/>
  <c r="K11" i="3"/>
  <c r="K7" i="3"/>
  <c r="K10" i="3"/>
  <c r="K6" i="3"/>
  <c r="K9" i="3"/>
  <c r="K5" i="3"/>
  <c r="K3" i="3"/>
  <c r="K7" i="2"/>
  <c r="K5" i="2"/>
  <c r="K6" i="2"/>
  <c r="K9" i="2"/>
  <c r="K7" i="1"/>
  <c r="K26" i="1"/>
  <c r="K38" i="1"/>
  <c r="K21" i="1"/>
  <c r="K27" i="1"/>
  <c r="K56" i="1"/>
  <c r="K17" i="1"/>
  <c r="K42" i="1"/>
  <c r="K4" i="1"/>
  <c r="K25" i="1"/>
  <c r="K50" i="1"/>
  <c r="K53" i="1"/>
  <c r="K39" i="1"/>
  <c r="K5" i="1"/>
  <c r="K47" i="1"/>
  <c r="K33" i="1"/>
  <c r="K32" i="1"/>
  <c r="K12" i="1"/>
  <c r="K28" i="1"/>
  <c r="K46" i="1"/>
  <c r="K23" i="1"/>
  <c r="K45" i="1"/>
  <c r="K43" i="1"/>
  <c r="K48" i="1"/>
  <c r="K49" i="1"/>
  <c r="K55" i="1"/>
  <c r="K35" i="1"/>
  <c r="K54" i="1"/>
  <c r="K11" i="1"/>
  <c r="K44" i="1"/>
  <c r="K22" i="1"/>
  <c r="K18" i="1"/>
  <c r="K20" i="1"/>
  <c r="K10" i="1"/>
  <c r="K19" i="1"/>
  <c r="K3" i="1"/>
  <c r="K52" i="1"/>
  <c r="K41" i="1"/>
  <c r="K16" i="1"/>
  <c r="K29" i="1"/>
  <c r="K37" i="1"/>
  <c r="K40" i="1"/>
  <c r="K30" i="1"/>
  <c r="K15" i="1"/>
  <c r="K9" i="1"/>
  <c r="K14" i="1"/>
  <c r="K34" i="1"/>
  <c r="K6" i="1"/>
  <c r="K31" i="1"/>
  <c r="K8" i="1"/>
</calcChain>
</file>

<file path=xl/sharedStrings.xml><?xml version="1.0" encoding="utf-8"?>
<sst xmlns="http://schemas.openxmlformats.org/spreadsheetml/2006/main" count="921" uniqueCount="638">
  <si>
    <t>学号</t>
  </si>
  <si>
    <t>姓名</t>
  </si>
  <si>
    <t>首修总平均分</t>
  </si>
  <si>
    <t>首修总平均绩点</t>
    <phoneticPr fontId="4" type="noConversion"/>
  </si>
  <si>
    <t>首修总平均分*90%</t>
    <phoneticPr fontId="4" type="noConversion"/>
  </si>
  <si>
    <t>综合能力</t>
  </si>
  <si>
    <t>综合能力*10%</t>
    <phoneticPr fontId="4" type="noConversion"/>
  </si>
  <si>
    <t>最终成绩=首修平均分*90%+综合能力*10%</t>
    <phoneticPr fontId="4" type="noConversion"/>
  </si>
  <si>
    <t>CET4</t>
  </si>
  <si>
    <t>CET6</t>
  </si>
  <si>
    <t>综合排名</t>
  </si>
  <si>
    <t>思想品德考核</t>
  </si>
  <si>
    <t>学生参军入伍服兵役</t>
  </si>
  <si>
    <t>参加志愿服务</t>
  </si>
  <si>
    <t>科研成果</t>
  </si>
  <si>
    <t>竞赛获奖</t>
  </si>
  <si>
    <t>21021105</t>
  </si>
  <si>
    <t>21021102</t>
  </si>
  <si>
    <t>21021110</t>
  </si>
  <si>
    <t>21021103</t>
  </si>
  <si>
    <t>21021111</t>
  </si>
  <si>
    <t>21021106</t>
  </si>
  <si>
    <t>21021116</t>
  </si>
  <si>
    <t>21021114</t>
  </si>
  <si>
    <t>21021101</t>
  </si>
  <si>
    <t>21021118</t>
  </si>
  <si>
    <t>21121101</t>
  </si>
  <si>
    <t>21021108</t>
  </si>
  <si>
    <t>21021119</t>
  </si>
  <si>
    <t>21021112</t>
  </si>
  <si>
    <t>21021113</t>
  </si>
  <si>
    <t>21121220</t>
  </si>
  <si>
    <t>21021117</t>
  </si>
  <si>
    <t>21121103</t>
  </si>
  <si>
    <t>21021120</t>
  </si>
  <si>
    <t>21021115</t>
  </si>
  <si>
    <t>21121221</t>
  </si>
  <si>
    <t>21021104</t>
  </si>
  <si>
    <t>21121214</t>
  </si>
  <si>
    <t>21121102</t>
  </si>
  <si>
    <t>21121224</t>
  </si>
  <si>
    <t>21121223</t>
  </si>
  <si>
    <t>21121128</t>
  </si>
  <si>
    <t>21121124</t>
  </si>
  <si>
    <t>21021109</t>
  </si>
  <si>
    <t>21121218</t>
  </si>
  <si>
    <t>21121203</t>
  </si>
  <si>
    <t>21121136</t>
  </si>
  <si>
    <t>21121232</t>
  </si>
  <si>
    <t>21121129</t>
  </si>
  <si>
    <t>21121131</t>
  </si>
  <si>
    <t>21121212</t>
  </si>
  <si>
    <t>21121222</t>
  </si>
  <si>
    <t>21121110</t>
  </si>
  <si>
    <t>21121132</t>
  </si>
  <si>
    <t>21121207</t>
  </si>
  <si>
    <t>21121127</t>
  </si>
  <si>
    <t>21121108</t>
  </si>
  <si>
    <t>21121235</t>
  </si>
  <si>
    <t>21121208</t>
  </si>
  <si>
    <t>21121215</t>
  </si>
  <si>
    <t>21121117</t>
  </si>
  <si>
    <t>21121206</t>
  </si>
  <si>
    <t>21121234</t>
  </si>
  <si>
    <t>21121230</t>
  </si>
  <si>
    <t>21121115</t>
  </si>
  <si>
    <t>21121225</t>
  </si>
  <si>
    <t>21121228</t>
  </si>
  <si>
    <t>21121133</t>
  </si>
  <si>
    <t>21121211</t>
  </si>
  <si>
    <t>4.333</t>
  </si>
  <si>
    <t>4.3039</t>
  </si>
  <si>
    <t>4.2553</t>
  </si>
  <si>
    <t>4.2137</t>
  </si>
  <si>
    <t>4.2134</t>
  </si>
  <si>
    <t>4.2063</t>
  </si>
  <si>
    <t>4.1664</t>
  </si>
  <si>
    <t>4.1566</t>
  </si>
  <si>
    <t>4.1472</t>
  </si>
  <si>
    <t>4.1345</t>
  </si>
  <si>
    <t>4.1239</t>
  </si>
  <si>
    <t>4.1214</t>
  </si>
  <si>
    <t>4.1158</t>
  </si>
  <si>
    <t>4.111</t>
  </si>
  <si>
    <t>4.1109</t>
  </si>
  <si>
    <t>4.0934</t>
  </si>
  <si>
    <t>4.0878</t>
  </si>
  <si>
    <t>4.0707</t>
  </si>
  <si>
    <t>4.06</t>
  </si>
  <si>
    <t>4.0455</t>
  </si>
  <si>
    <t>4.0435</t>
  </si>
  <si>
    <t>4.0149</t>
  </si>
  <si>
    <t>3.9842</t>
  </si>
  <si>
    <t>3.9767</t>
  </si>
  <si>
    <t>3.9642</t>
  </si>
  <si>
    <t>3.9543</t>
  </si>
  <si>
    <t>3.9527</t>
  </si>
  <si>
    <t>3.9307</t>
  </si>
  <si>
    <t>3.9162</t>
  </si>
  <si>
    <t>3.9051</t>
  </si>
  <si>
    <t>3.8837</t>
  </si>
  <si>
    <t>3.8411</t>
  </si>
  <si>
    <t>3.8319</t>
  </si>
  <si>
    <t>3.8279</t>
  </si>
  <si>
    <t>3.8252</t>
  </si>
  <si>
    <t>3.7934</t>
  </si>
  <si>
    <t>3.7749</t>
  </si>
  <si>
    <t>3.769</t>
  </si>
  <si>
    <t>3.7453</t>
  </si>
  <si>
    <t>3.7366</t>
  </si>
  <si>
    <t>3.7177</t>
  </si>
  <si>
    <t>3.7077</t>
  </si>
  <si>
    <t>3.6873</t>
  </si>
  <si>
    <t>3.6868</t>
  </si>
  <si>
    <t>3.6831</t>
  </si>
  <si>
    <t>3.6548</t>
  </si>
  <si>
    <t>3.6074</t>
  </si>
  <si>
    <t>3.552</t>
  </si>
  <si>
    <t>3.5514</t>
  </si>
  <si>
    <t>3.484</t>
  </si>
  <si>
    <t>3.4835</t>
  </si>
  <si>
    <t>3.4526</t>
  </si>
  <si>
    <t>3.4479</t>
  </si>
  <si>
    <t>3.4361</t>
  </si>
  <si>
    <t>92.5427</t>
  </si>
  <si>
    <t>92.184</t>
  </si>
  <si>
    <t>91.8289</t>
  </si>
  <si>
    <t>91.6367</t>
  </si>
  <si>
    <t>92.1567</t>
  </si>
  <si>
    <t>91.4664</t>
  </si>
  <si>
    <t>91.3605</t>
  </si>
  <si>
    <t>91.3</t>
  </si>
  <si>
    <t>90.9458</t>
  </si>
  <si>
    <t>90.8841</t>
  </si>
  <si>
    <t>91.0055</t>
  </si>
  <si>
    <t>90.86</t>
  </si>
  <si>
    <t>90.8302</t>
  </si>
  <si>
    <t>90.552</t>
  </si>
  <si>
    <t>90.4384</t>
  </si>
  <si>
    <t>90.5167</t>
  </si>
  <si>
    <t>90.3308</t>
  </si>
  <si>
    <t>90.3694</t>
  </si>
  <si>
    <t>90.1296</t>
  </si>
  <si>
    <t>89.8833</t>
  </si>
  <si>
    <t>89.7873</t>
  </si>
  <si>
    <t>89.4814</t>
  </si>
  <si>
    <t>89.4386</t>
  </si>
  <si>
    <t>89.4055</t>
  </si>
  <si>
    <t>88.9325</t>
  </si>
  <si>
    <t>89.4144</t>
  </si>
  <si>
    <t>88.9662</t>
  </si>
  <si>
    <t>89.0187</t>
  </si>
  <si>
    <t>89.0388</t>
  </si>
  <si>
    <t>88.4386</t>
  </si>
  <si>
    <t>88.638</t>
  </si>
  <si>
    <t>88.0611</t>
  </si>
  <si>
    <t>87.8605</t>
  </si>
  <si>
    <t>87.9456</t>
  </si>
  <si>
    <t>87.8104</t>
  </si>
  <si>
    <t>87.5334</t>
  </si>
  <si>
    <t>87.36</t>
  </si>
  <si>
    <t>87.1152</t>
  </si>
  <si>
    <t>87.2323</t>
  </si>
  <si>
    <t>86.7883</t>
  </si>
  <si>
    <t>86.8925</t>
  </si>
  <si>
    <t>86.4906</t>
  </si>
  <si>
    <t>86.749</t>
  </si>
  <si>
    <t>86.6481</t>
  </si>
  <si>
    <t>86.1505</t>
  </si>
  <si>
    <t>86.078</t>
  </si>
  <si>
    <t>85.2003</t>
  </si>
  <si>
    <t>85.0615</t>
  </si>
  <si>
    <t>84.5074</t>
  </si>
  <si>
    <t>84.5037</t>
  </si>
  <si>
    <t>84.4194</t>
  </si>
  <si>
    <t>84.1324</t>
  </si>
  <si>
    <t>83.9194</t>
  </si>
  <si>
    <t>573</t>
  </si>
  <si>
    <t>561</t>
  </si>
  <si>
    <t>663</t>
  </si>
  <si>
    <t>662</t>
  </si>
  <si>
    <t>607</t>
  </si>
  <si>
    <t>592</t>
  </si>
  <si>
    <t>562</t>
  </si>
  <si>
    <t>494</t>
  </si>
  <si>
    <t>578</t>
  </si>
  <si>
    <t>496</t>
  </si>
  <si>
    <t>629</t>
  </si>
  <si>
    <t>589</t>
  </si>
  <si>
    <t>533</t>
  </si>
  <si>
    <t>463</t>
  </si>
  <si>
    <t>619</t>
  </si>
  <si>
    <t>602</t>
  </si>
  <si>
    <t>624</t>
  </si>
  <si>
    <t>594</t>
  </si>
  <si>
    <t>625</t>
  </si>
  <si>
    <t>527</t>
  </si>
  <si>
    <t>645</t>
  </si>
  <si>
    <t>513</t>
  </si>
  <si>
    <t>565</t>
  </si>
  <si>
    <t>514</t>
  </si>
  <si>
    <t>581</t>
  </si>
  <si>
    <t>537</t>
  </si>
  <si>
    <t>633</t>
  </si>
  <si>
    <t>555</t>
  </si>
  <si>
    <t>598</t>
  </si>
  <si>
    <t>556</t>
  </si>
  <si>
    <t>487</t>
  </si>
  <si>
    <t>671</t>
  </si>
  <si>
    <t>517</t>
  </si>
  <si>
    <t>554</t>
  </si>
  <si>
    <t>538</t>
  </si>
  <si>
    <t>468</t>
  </si>
  <si>
    <t>440</t>
  </si>
  <si>
    <t>585</t>
  </si>
  <si>
    <t>450</t>
  </si>
  <si>
    <t>668</t>
  </si>
  <si>
    <t>584</t>
  </si>
  <si>
    <t>551</t>
  </si>
  <si>
    <t>428</t>
  </si>
  <si>
    <t>616</t>
  </si>
  <si>
    <t>552</t>
  </si>
  <si>
    <t>435</t>
  </si>
  <si>
    <t>545</t>
  </si>
  <si>
    <t>510</t>
  </si>
  <si>
    <t>596</t>
  </si>
  <si>
    <t>460</t>
  </si>
  <si>
    <t>574</t>
  </si>
  <si>
    <t>526</t>
  </si>
  <si>
    <t>530</t>
  </si>
  <si>
    <t>586</t>
  </si>
  <si>
    <t>601</t>
  </si>
  <si>
    <t>464</t>
  </si>
  <si>
    <t>579</t>
  </si>
  <si>
    <t>497</t>
  </si>
  <si>
    <t>515</t>
  </si>
  <si>
    <t>426</t>
  </si>
  <si>
    <t>557</t>
  </si>
  <si>
    <t>546</t>
  </si>
  <si>
    <t>540</t>
  </si>
  <si>
    <t>502</t>
  </si>
  <si>
    <t>558</t>
  </si>
  <si>
    <t>563</t>
  </si>
  <si>
    <t>498</t>
  </si>
  <si>
    <t>580</t>
  </si>
  <si>
    <t>569</t>
  </si>
  <si>
    <t>541</t>
  </si>
  <si>
    <t>458</t>
  </si>
  <si>
    <t>610</t>
  </si>
  <si>
    <t>525</t>
  </si>
  <si>
    <t>635</t>
  </si>
  <si>
    <t>518</t>
  </si>
  <si>
    <t>639</t>
  </si>
  <si>
    <t>560</t>
  </si>
  <si>
    <t>542</t>
  </si>
  <si>
    <t>433</t>
  </si>
  <si>
    <t>444</t>
  </si>
  <si>
    <t>548</t>
  </si>
  <si>
    <t>622</t>
  </si>
  <si>
    <t>492</t>
  </si>
  <si>
    <t>485</t>
  </si>
  <si>
    <t>432</t>
  </si>
  <si>
    <t>621</t>
  </si>
  <si>
    <t>470</t>
  </si>
  <si>
    <t>474</t>
  </si>
  <si>
    <t>522</t>
  </si>
  <si>
    <t>457</t>
  </si>
  <si>
    <t>473</t>
  </si>
  <si>
    <t>441</t>
  </si>
  <si>
    <t>427</t>
  </si>
  <si>
    <t>566</t>
  </si>
  <si>
    <t>571</t>
  </si>
  <si>
    <t>529</t>
  </si>
  <si>
    <t>609</t>
  </si>
  <si>
    <t>506</t>
  </si>
  <si>
    <t>600</t>
  </si>
  <si>
    <t>优秀</t>
    <phoneticPr fontId="2" type="noConversion"/>
  </si>
  <si>
    <t>21221117</t>
  </si>
  <si>
    <t>高琳棋</t>
  </si>
  <si>
    <t>21221125</t>
  </si>
  <si>
    <t>刘熠</t>
  </si>
  <si>
    <t>21221113</t>
  </si>
  <si>
    <t>胥昱泉</t>
  </si>
  <si>
    <t>21221108</t>
  </si>
  <si>
    <t>朱奕菲</t>
  </si>
  <si>
    <t>21221129</t>
  </si>
  <si>
    <t>惠靖暄</t>
  </si>
  <si>
    <t>21221122</t>
  </si>
  <si>
    <t>彭飞扬</t>
  </si>
  <si>
    <t>21221109</t>
  </si>
  <si>
    <t>闫欣雅</t>
  </si>
  <si>
    <t>21221101</t>
  </si>
  <si>
    <t>邝芷欣</t>
  </si>
  <si>
    <t>21221107</t>
  </si>
  <si>
    <t>任清晖</t>
  </si>
  <si>
    <t>21221123</t>
  </si>
  <si>
    <t>詹宇晴</t>
  </si>
  <si>
    <t>21221126</t>
  </si>
  <si>
    <t>叶文睿</t>
  </si>
  <si>
    <t>21221111</t>
  </si>
  <si>
    <t>张鑫</t>
  </si>
  <si>
    <t>21221106</t>
  </si>
  <si>
    <t>万文菲</t>
  </si>
  <si>
    <t>21221110</t>
  </si>
  <si>
    <t>沈文卓</t>
  </si>
  <si>
    <t>21221127</t>
  </si>
  <si>
    <t>马泽昊</t>
  </si>
  <si>
    <t>21221119</t>
  </si>
  <si>
    <t>卿入鑫</t>
  </si>
  <si>
    <t>21221105</t>
  </si>
  <si>
    <t>周连浩</t>
  </si>
  <si>
    <t>21221128</t>
  </si>
  <si>
    <t>戴依闻</t>
  </si>
  <si>
    <t>21221118</t>
  </si>
  <si>
    <t>黄一帆</t>
  </si>
  <si>
    <t>483</t>
  </si>
  <si>
    <t>572</t>
  </si>
  <si>
    <t>532</t>
  </si>
  <si>
    <t>611</t>
  </si>
  <si>
    <t>583</t>
  </si>
  <si>
    <t>617</t>
  </si>
  <si>
    <t>620</t>
  </si>
  <si>
    <t>448</t>
  </si>
  <si>
    <t>627</t>
  </si>
  <si>
    <t>446</t>
  </si>
  <si>
    <t>544</t>
  </si>
  <si>
    <t>462</t>
  </si>
  <si>
    <t>447</t>
  </si>
  <si>
    <t>471</t>
  </si>
  <si>
    <t>477</t>
  </si>
  <si>
    <t>587</t>
  </si>
  <si>
    <t>503</t>
  </si>
  <si>
    <t>442</t>
  </si>
  <si>
    <t>599</t>
  </si>
  <si>
    <t>4.1402</t>
  </si>
  <si>
    <t>3.897</t>
  </si>
  <si>
    <t>3.8955</t>
  </si>
  <si>
    <t>3.8863</t>
  </si>
  <si>
    <t>3.88</t>
  </si>
  <si>
    <t>3.8735</t>
  </si>
  <si>
    <t>3.8573</t>
  </si>
  <si>
    <t>3.828</t>
  </si>
  <si>
    <t>3.8029</t>
  </si>
  <si>
    <t>3.7611</t>
  </si>
  <si>
    <t>3.7522</t>
  </si>
  <si>
    <t>3.7167</t>
  </si>
  <si>
    <t>3.7107</t>
  </si>
  <si>
    <t>3.6971</t>
  </si>
  <si>
    <t>3.6769</t>
  </si>
  <si>
    <t>3.609</t>
  </si>
  <si>
    <t>3.5562</t>
  </si>
  <si>
    <t>3.5358</t>
  </si>
  <si>
    <t>3.382</t>
  </si>
  <si>
    <t>91.0279</t>
  </si>
  <si>
    <t>88.6554</t>
  </si>
  <si>
    <t>88.5167</t>
  </si>
  <si>
    <t>88.8726</t>
  </si>
  <si>
    <t>88.6851</t>
  </si>
  <si>
    <t>88.7602</t>
  </si>
  <si>
    <t>88.4756</t>
  </si>
  <si>
    <t>88.1354</t>
  </si>
  <si>
    <t>87.734</t>
  </si>
  <si>
    <t>87.2806</t>
  </si>
  <si>
    <t>87.2156</t>
  </si>
  <si>
    <t>86.9029</t>
  </si>
  <si>
    <t>87.1055</t>
  </si>
  <si>
    <t>86.6573</t>
  </si>
  <si>
    <t>86.5427</t>
  </si>
  <si>
    <t>85.5111</t>
  </si>
  <si>
    <t>85.2481</t>
  </si>
  <si>
    <t>85.1933</t>
  </si>
  <si>
    <t>83.3988</t>
  </si>
  <si>
    <t>21321108</t>
  </si>
  <si>
    <t>林晨</t>
  </si>
  <si>
    <t>21321118</t>
  </si>
  <si>
    <t>陈思洋</t>
  </si>
  <si>
    <t>21321104</t>
  </si>
  <si>
    <t>张丞治</t>
  </si>
  <si>
    <t>21321105</t>
  </si>
  <si>
    <t>张雪怡</t>
  </si>
  <si>
    <t>21321103</t>
  </si>
  <si>
    <t>张笑航</t>
  </si>
  <si>
    <t>21321116</t>
  </si>
  <si>
    <t>文承钜</t>
  </si>
  <si>
    <t>21321119</t>
  </si>
  <si>
    <t>吴孟洁</t>
  </si>
  <si>
    <t>21321102</t>
  </si>
  <si>
    <t>王梓羽</t>
  </si>
  <si>
    <t>21321101</t>
  </si>
  <si>
    <t>于芷涵</t>
  </si>
  <si>
    <t>618</t>
  </si>
  <si>
    <t>466</t>
  </si>
  <si>
    <t>437</t>
  </si>
  <si>
    <t>535</t>
  </si>
  <si>
    <t>511</t>
  </si>
  <si>
    <t>472</t>
  </si>
  <si>
    <t>443</t>
  </si>
  <si>
    <t>480</t>
  </si>
  <si>
    <t>3.7523</t>
  </si>
  <si>
    <t>3.75</t>
  </si>
  <si>
    <t>3.4994</t>
  </si>
  <si>
    <t>3.4494</t>
  </si>
  <si>
    <t>3.439</t>
  </si>
  <si>
    <t>3.4037</t>
  </si>
  <si>
    <t>3.3994</t>
  </si>
  <si>
    <t>3.3568</t>
  </si>
  <si>
    <t>3.2652</t>
  </si>
  <si>
    <t>87.1941</t>
  </si>
  <si>
    <t>87.5137</t>
  </si>
  <si>
    <t>84.7058</t>
  </si>
  <si>
    <t>84.3313</t>
  </si>
  <si>
    <t>84.0705</t>
  </si>
  <si>
    <t>83.8764</t>
  </si>
  <si>
    <t>83.7274</t>
  </si>
  <si>
    <t>83.0588</t>
  </si>
  <si>
    <t>82.947</t>
  </si>
  <si>
    <t>21421104</t>
  </si>
  <si>
    <t>田镇嘉</t>
  </si>
  <si>
    <t>21421107</t>
  </si>
  <si>
    <t>陈国梁</t>
  </si>
  <si>
    <t>21421108</t>
  </si>
  <si>
    <t>陈天宇</t>
  </si>
  <si>
    <t>449</t>
  </si>
  <si>
    <t>434</t>
  </si>
  <si>
    <t>634</t>
  </si>
  <si>
    <t>3.7553</t>
  </si>
  <si>
    <t>3.4717</t>
  </si>
  <si>
    <t>3.3557</t>
  </si>
  <si>
    <t>87.5857</t>
  </si>
  <si>
    <t>84.6733</t>
  </si>
  <si>
    <t>83.2549</t>
  </si>
  <si>
    <t>21021202</t>
  </si>
  <si>
    <t>吴俊</t>
  </si>
  <si>
    <t>21021207</t>
  </si>
  <si>
    <t>尤睿浩</t>
  </si>
  <si>
    <t>21021206</t>
  </si>
  <si>
    <t>李锦涛</t>
  </si>
  <si>
    <t>21021205</t>
  </si>
  <si>
    <t>张川桦</t>
  </si>
  <si>
    <t>21021204</t>
  </si>
  <si>
    <t>朱帅嘉</t>
  </si>
  <si>
    <t>21021201</t>
  </si>
  <si>
    <t>张梦娜</t>
  </si>
  <si>
    <t>21721114</t>
  </si>
  <si>
    <t>董依鑫</t>
  </si>
  <si>
    <t>21021214</t>
  </si>
  <si>
    <t>吴政安</t>
  </si>
  <si>
    <t>21721127</t>
  </si>
  <si>
    <t>刘鑫</t>
  </si>
  <si>
    <t>21021209</t>
  </si>
  <si>
    <t>孙树霖</t>
  </si>
  <si>
    <t>21021212</t>
  </si>
  <si>
    <t>覃喆驹</t>
  </si>
  <si>
    <t>21021213</t>
  </si>
  <si>
    <t>王胜源</t>
  </si>
  <si>
    <t>21721109</t>
  </si>
  <si>
    <t>孙孔</t>
  </si>
  <si>
    <t>21721116</t>
  </si>
  <si>
    <t>高相平</t>
  </si>
  <si>
    <t>21721220</t>
  </si>
  <si>
    <t>刘本睿</t>
  </si>
  <si>
    <t>21721213</t>
  </si>
  <si>
    <t>毛锦钊</t>
  </si>
  <si>
    <t>21721212</t>
  </si>
  <si>
    <t>吴晗</t>
  </si>
  <si>
    <t>21021203</t>
  </si>
  <si>
    <t>黄仰含</t>
  </si>
  <si>
    <t>21021217</t>
  </si>
  <si>
    <t>王圣钊</t>
  </si>
  <si>
    <t>21721110</t>
  </si>
  <si>
    <t>程思宇</t>
  </si>
  <si>
    <t>21721215</t>
  </si>
  <si>
    <t>肖峰</t>
  </si>
  <si>
    <t>21021208</t>
  </si>
  <si>
    <t>陈睿鹏</t>
  </si>
  <si>
    <t>21721223</t>
  </si>
  <si>
    <t>郝博成</t>
  </si>
  <si>
    <t>21021220</t>
  </si>
  <si>
    <t>李沐轩</t>
  </si>
  <si>
    <t>21021210</t>
  </si>
  <si>
    <t>宫舒怀</t>
  </si>
  <si>
    <t>21021215</t>
  </si>
  <si>
    <t>林哲</t>
  </si>
  <si>
    <t>4.1184</t>
  </si>
  <si>
    <t>3.9837</t>
  </si>
  <si>
    <t>3.8126</t>
  </si>
  <si>
    <t>3.7962</t>
  </si>
  <si>
    <t>3.6904</t>
  </si>
  <si>
    <t>3.6515</t>
  </si>
  <si>
    <t>3.6337</t>
  </si>
  <si>
    <t>3.566</t>
  </si>
  <si>
    <t>3.5619</t>
  </si>
  <si>
    <t>3.5404</t>
  </si>
  <si>
    <t>3.5228</t>
  </si>
  <si>
    <t>3.4783</t>
  </si>
  <si>
    <t>3.4716</t>
  </si>
  <si>
    <t>3.4583</t>
  </si>
  <si>
    <t>3.4553</t>
  </si>
  <si>
    <t>3.4053</t>
  </si>
  <si>
    <t>3.3896</t>
  </si>
  <si>
    <t>3.3541</t>
  </si>
  <si>
    <t>3.3498</t>
  </si>
  <si>
    <t>3.3456</t>
  </si>
  <si>
    <t>3.3064</t>
  </si>
  <si>
    <t>3.2845</t>
  </si>
  <si>
    <t>3.2416</t>
  </si>
  <si>
    <t>3.2284</t>
  </si>
  <si>
    <t>3.1349</t>
  </si>
  <si>
    <t>3.0831</t>
  </si>
  <si>
    <t>90.5654</t>
  </si>
  <si>
    <t>89.5553</t>
  </si>
  <si>
    <t>87.9801</t>
  </si>
  <si>
    <t>87.7215</t>
  </si>
  <si>
    <t>86.7341</t>
  </si>
  <si>
    <t>86.2235</t>
  </si>
  <si>
    <t>86.0099</t>
  </si>
  <si>
    <t>85.2806</t>
  </si>
  <si>
    <t>85.745</t>
  </si>
  <si>
    <t>84.9583</t>
  </si>
  <si>
    <t>85.113</t>
  </si>
  <si>
    <t>84.9444</t>
  </si>
  <si>
    <t>84.4468</t>
  </si>
  <si>
    <t>84.5535</t>
  </si>
  <si>
    <t>84.248</t>
  </si>
  <si>
    <t>83.9781</t>
  </si>
  <si>
    <t>83.7976</t>
  </si>
  <si>
    <t>83.0355</t>
  </si>
  <si>
    <t>83.3769</t>
  </si>
  <si>
    <t>83.1758</t>
  </si>
  <si>
    <t>82.8647</t>
  </si>
  <si>
    <t>82.4137</t>
  </si>
  <si>
    <t>82.3353</t>
  </si>
  <si>
    <t>82.3823</t>
  </si>
  <si>
    <t>81.3241</t>
  </si>
  <si>
    <t>80.6313</t>
  </si>
  <si>
    <t>672</t>
  </si>
  <si>
    <t>390</t>
  </si>
  <si>
    <t>481</t>
  </si>
  <si>
    <t>484</t>
  </si>
  <si>
    <t>461</t>
  </si>
  <si>
    <t>451</t>
  </si>
  <si>
    <t>465</t>
  </si>
  <si>
    <t>543</t>
  </si>
  <si>
    <t>469</t>
  </si>
  <si>
    <t>534</t>
  </si>
  <si>
    <t>523</t>
  </si>
  <si>
    <t>420</t>
  </si>
  <si>
    <t>577</t>
  </si>
  <si>
    <t>385</t>
  </si>
  <si>
    <t>604</t>
  </si>
  <si>
    <t>424</t>
  </si>
  <si>
    <t>575</t>
  </si>
  <si>
    <t>21821128</t>
  </si>
  <si>
    <t>张岩</t>
  </si>
  <si>
    <t>21821132</t>
  </si>
  <si>
    <t>谢敏</t>
  </si>
  <si>
    <t>21821124</t>
  </si>
  <si>
    <t>王宇昆</t>
  </si>
  <si>
    <t>21821114</t>
  </si>
  <si>
    <t>王琨尧</t>
  </si>
  <si>
    <t>21821122</t>
  </si>
  <si>
    <t>吴君琦</t>
  </si>
  <si>
    <t>21821120</t>
  </si>
  <si>
    <t>杨锐</t>
  </si>
  <si>
    <t>21821118</t>
  </si>
  <si>
    <t>王健洋</t>
  </si>
  <si>
    <t>3.7418</t>
  </si>
  <si>
    <t>3.4965</t>
  </si>
  <si>
    <t>3.3289</t>
  </si>
  <si>
    <t>3.2424</t>
  </si>
  <si>
    <t>3.2399</t>
  </si>
  <si>
    <t>3.1376</t>
  </si>
  <si>
    <t>3.0828</t>
  </si>
  <si>
    <t>87.164</t>
  </si>
  <si>
    <t>84.7857</t>
  </si>
  <si>
    <t>82.9922</t>
  </si>
  <si>
    <t>82.3976</t>
  </si>
  <si>
    <t>82.4555</t>
  </si>
  <si>
    <t>81.2953</t>
  </si>
  <si>
    <t>81.5888</t>
  </si>
  <si>
    <t>445</t>
  </si>
  <si>
    <t>370</t>
  </si>
  <si>
    <t>438</t>
  </si>
  <si>
    <t>539</t>
  </si>
  <si>
    <t>梁新茹</t>
    <phoneticPr fontId="2" type="noConversion"/>
  </si>
  <si>
    <t>朱玥璇</t>
    <phoneticPr fontId="2" type="noConversion"/>
  </si>
  <si>
    <t>张泽轩</t>
    <phoneticPr fontId="2" type="noConversion"/>
  </si>
  <si>
    <t>刘子怡</t>
    <phoneticPr fontId="2" type="noConversion"/>
  </si>
  <si>
    <t>袁勋明</t>
    <phoneticPr fontId="2" type="noConversion"/>
  </si>
  <si>
    <t>陈瑞坤</t>
    <phoneticPr fontId="2" type="noConversion"/>
  </si>
  <si>
    <t>朱宇航</t>
    <phoneticPr fontId="2" type="noConversion"/>
  </si>
  <si>
    <t>王奕帆</t>
    <phoneticPr fontId="2" type="noConversion"/>
  </si>
  <si>
    <t>庞吉磊</t>
    <phoneticPr fontId="2" type="noConversion"/>
  </si>
  <si>
    <t>陈威</t>
    <phoneticPr fontId="2" type="noConversion"/>
  </si>
  <si>
    <t>李至杰</t>
    <phoneticPr fontId="2" type="noConversion"/>
  </si>
  <si>
    <t>李焕杰</t>
    <phoneticPr fontId="2" type="noConversion"/>
  </si>
  <si>
    <t>张晨昊</t>
    <phoneticPr fontId="2" type="noConversion"/>
  </si>
  <si>
    <t>刘文硕</t>
    <phoneticPr fontId="2" type="noConversion"/>
  </si>
  <si>
    <t>万华杰</t>
    <phoneticPr fontId="2" type="noConversion"/>
  </si>
  <si>
    <t>徐绍辉</t>
    <phoneticPr fontId="2" type="noConversion"/>
  </si>
  <si>
    <t>谢欣杭</t>
    <phoneticPr fontId="2" type="noConversion"/>
  </si>
  <si>
    <t>杨凯鑫</t>
    <phoneticPr fontId="2" type="noConversion"/>
  </si>
  <si>
    <t>蒋梦宇</t>
    <phoneticPr fontId="2" type="noConversion"/>
  </si>
  <si>
    <t>李沛榛</t>
    <phoneticPr fontId="2" type="noConversion"/>
  </si>
  <si>
    <t>齐泽杨</t>
    <phoneticPr fontId="2" type="noConversion"/>
  </si>
  <si>
    <t>李纬奇</t>
    <phoneticPr fontId="2" type="noConversion"/>
  </si>
  <si>
    <t>张梦宇</t>
    <phoneticPr fontId="2" type="noConversion"/>
  </si>
  <si>
    <t>王宇轩</t>
    <phoneticPr fontId="2" type="noConversion"/>
  </si>
  <si>
    <t>徐铭泽</t>
    <phoneticPr fontId="2" type="noConversion"/>
  </si>
  <si>
    <t>何凯帆</t>
    <phoneticPr fontId="2" type="noConversion"/>
  </si>
  <si>
    <t>商立昊</t>
    <phoneticPr fontId="2" type="noConversion"/>
  </si>
  <si>
    <t>陈勇</t>
    <phoneticPr fontId="2" type="noConversion"/>
  </si>
  <si>
    <t>唐振耀</t>
    <phoneticPr fontId="2" type="noConversion"/>
  </si>
  <si>
    <t>马晓天</t>
    <phoneticPr fontId="2" type="noConversion"/>
  </si>
  <si>
    <t>方权</t>
    <phoneticPr fontId="2" type="noConversion"/>
  </si>
  <si>
    <t>慕浩宇</t>
    <phoneticPr fontId="2" type="noConversion"/>
  </si>
  <si>
    <t>黄耀</t>
    <phoneticPr fontId="2" type="noConversion"/>
  </si>
  <si>
    <t>蒋雨妍</t>
    <phoneticPr fontId="2" type="noConversion"/>
  </si>
  <si>
    <t>孙雯婕</t>
    <phoneticPr fontId="2" type="noConversion"/>
  </si>
  <si>
    <t>施腾川</t>
    <phoneticPr fontId="2" type="noConversion"/>
  </si>
  <si>
    <t>先闽楠</t>
    <phoneticPr fontId="2" type="noConversion"/>
  </si>
  <si>
    <t>张靖尧</t>
    <phoneticPr fontId="2" type="noConversion"/>
  </si>
  <si>
    <t>杜雨祥</t>
    <phoneticPr fontId="2" type="noConversion"/>
  </si>
  <si>
    <t>张智洋</t>
    <phoneticPr fontId="2" type="noConversion"/>
  </si>
  <si>
    <t>宫一玮</t>
    <phoneticPr fontId="2" type="noConversion"/>
  </si>
  <si>
    <t>龚舒妍</t>
    <phoneticPr fontId="2" type="noConversion"/>
  </si>
  <si>
    <t>叶校鹇</t>
    <phoneticPr fontId="2" type="noConversion"/>
  </si>
  <si>
    <t>赵晗博</t>
    <phoneticPr fontId="2" type="noConversion"/>
  </si>
  <si>
    <t>贺胜宇</t>
    <phoneticPr fontId="2" type="noConversion"/>
  </si>
  <si>
    <t>周星宇</t>
    <phoneticPr fontId="2" type="noConversion"/>
  </si>
  <si>
    <t>陈钟毓</t>
    <phoneticPr fontId="2" type="noConversion"/>
  </si>
  <si>
    <t>吴子坚</t>
    <phoneticPr fontId="2" type="noConversion"/>
  </si>
  <si>
    <t>朱文杰</t>
    <phoneticPr fontId="2" type="noConversion"/>
  </si>
  <si>
    <t>谢垚鹏</t>
    <phoneticPr fontId="2" type="noConversion"/>
  </si>
  <si>
    <t>张宇彤</t>
    <phoneticPr fontId="2" type="noConversion"/>
  </si>
  <si>
    <t>邵庄哲</t>
    <phoneticPr fontId="2" type="noConversion"/>
  </si>
  <si>
    <t>严一帆</t>
    <phoneticPr fontId="2" type="noConversion"/>
  </si>
  <si>
    <t>帅嘉玮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</si>
</sst>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 "/>
  </numFmts>
  <fonts count="10">
    <font>
      <sz val="11"/>
      <color theme="1"/>
      <name val="等线"/>
      <family val="2"/>
      <charset val="134"/>
      <scheme val="minor"/>
    </font>
    <font>
      <b/>
      <sz val="12"/>
      <name val="FangSong"/>
      <family val="3"/>
      <charset val="134"/>
    </font>
    <font>
      <sz val="9"/>
      <name val="等线"/>
      <family val="2"/>
      <charset val="134"/>
      <scheme val="minor"/>
    </font>
    <font>
      <b/>
      <sz val="12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仿宋"/>
      <family val="3"/>
      <charset val="134"/>
    </font>
    <font>
      <sz val="1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176" fontId="7" fillId="0" borderId="8" xfId="0" applyNumberFormat="1" applyFont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D7A8A-9B6D-4CD7-AFD5-107C08AF34A7}">
  <dimension ref="A1:O56"/>
  <sheetViews>
    <sheetView zoomScale="115" zoomScaleNormal="115" workbookViewId="0">
      <selection activeCell="G6" sqref="G6"/>
    </sheetView>
  </sheetViews>
  <sheetFormatPr defaultRowHeight="14.25"/>
  <sheetData>
    <row r="1" spans="1:15" ht="44.25" customHeight="1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ht="42.75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18" t="s">
        <v>24</v>
      </c>
      <c r="B3" s="14" t="s">
        <v>584</v>
      </c>
      <c r="C3" s="15" t="s">
        <v>131</v>
      </c>
      <c r="D3" s="15" t="s">
        <v>78</v>
      </c>
      <c r="E3" s="15">
        <f>C3*0.9</f>
        <v>82.17</v>
      </c>
      <c r="F3" s="14">
        <v>0</v>
      </c>
      <c r="G3" s="14">
        <v>23</v>
      </c>
      <c r="H3" s="14">
        <v>0</v>
      </c>
      <c r="I3" s="14">
        <v>3</v>
      </c>
      <c r="J3" s="14">
        <f>(F3+G3+H3+I3)*0.1</f>
        <v>2.6</v>
      </c>
      <c r="K3" s="15">
        <f>J3+E3</f>
        <v>84.77</v>
      </c>
      <c r="L3" s="19" t="s">
        <v>193</v>
      </c>
      <c r="M3" s="20" t="s">
        <v>194</v>
      </c>
      <c r="N3" s="14">
        <v>1</v>
      </c>
      <c r="O3" s="14" t="s">
        <v>276</v>
      </c>
    </row>
    <row r="4" spans="1:15">
      <c r="A4" s="18" t="s">
        <v>17</v>
      </c>
      <c r="B4" s="14" t="s">
        <v>585</v>
      </c>
      <c r="C4" s="15" t="s">
        <v>124</v>
      </c>
      <c r="D4" s="15" t="s">
        <v>71</v>
      </c>
      <c r="E4" s="15">
        <f>C4*0.9</f>
        <v>83.288430000000005</v>
      </c>
      <c r="F4" s="14">
        <v>0</v>
      </c>
      <c r="G4" s="14">
        <v>3</v>
      </c>
      <c r="H4" s="14">
        <v>0</v>
      </c>
      <c r="I4" s="14">
        <v>10.5</v>
      </c>
      <c r="J4" s="14">
        <f>(F4+G4+H4+I4)*0.1</f>
        <v>1.35</v>
      </c>
      <c r="K4" s="15">
        <f>J4+E4</f>
        <v>84.63843</v>
      </c>
      <c r="L4" s="19" t="s">
        <v>179</v>
      </c>
      <c r="M4" s="20" t="s">
        <v>180</v>
      </c>
      <c r="N4" s="14">
        <v>2</v>
      </c>
      <c r="O4" s="14" t="s">
        <v>276</v>
      </c>
    </row>
    <row r="5" spans="1:15">
      <c r="A5" s="18" t="s">
        <v>16</v>
      </c>
      <c r="B5" s="14" t="s">
        <v>586</v>
      </c>
      <c r="C5" s="15">
        <v>93.111900000000006</v>
      </c>
      <c r="D5" s="15" t="s">
        <v>70</v>
      </c>
      <c r="E5" s="15">
        <f>C5*0.9</f>
        <v>83.800710000000009</v>
      </c>
      <c r="F5" s="14">
        <v>0</v>
      </c>
      <c r="G5" s="14">
        <v>0</v>
      </c>
      <c r="H5" s="14">
        <v>0</v>
      </c>
      <c r="I5" s="14">
        <v>7.5</v>
      </c>
      <c r="J5" s="14">
        <f>(F5+G5+H5+I5)*0.1</f>
        <v>0.75</v>
      </c>
      <c r="K5" s="15">
        <f>J5+E5</f>
        <v>84.550710000000009</v>
      </c>
      <c r="L5" s="19" t="s">
        <v>177</v>
      </c>
      <c r="M5" s="20" t="s">
        <v>178</v>
      </c>
      <c r="N5" s="14">
        <v>3</v>
      </c>
      <c r="O5" s="14" t="s">
        <v>276</v>
      </c>
    </row>
    <row r="6" spans="1:15">
      <c r="A6" s="18" t="s">
        <v>19</v>
      </c>
      <c r="B6" s="14" t="s">
        <v>587</v>
      </c>
      <c r="C6" s="15" t="s">
        <v>126</v>
      </c>
      <c r="D6" s="15" t="s">
        <v>73</v>
      </c>
      <c r="E6" s="15">
        <f>C6*0.9</f>
        <v>82.646010000000004</v>
      </c>
      <c r="F6" s="14">
        <v>0</v>
      </c>
      <c r="G6" s="14">
        <v>14</v>
      </c>
      <c r="H6" s="14">
        <v>0</v>
      </c>
      <c r="I6" s="14">
        <v>3</v>
      </c>
      <c r="J6" s="14">
        <f>(F6+G6+H6+I6)*0.1</f>
        <v>1.7000000000000002</v>
      </c>
      <c r="K6" s="15">
        <f>J6+E6</f>
        <v>84.346010000000007</v>
      </c>
      <c r="L6" s="19" t="s">
        <v>183</v>
      </c>
      <c r="M6" s="20" t="s">
        <v>184</v>
      </c>
      <c r="N6" s="14">
        <v>4</v>
      </c>
      <c r="O6" s="14" t="s">
        <v>276</v>
      </c>
    </row>
    <row r="7" spans="1:15">
      <c r="A7" s="18" t="s">
        <v>36</v>
      </c>
      <c r="B7" s="14" t="s">
        <v>588</v>
      </c>
      <c r="C7" s="15" t="s">
        <v>143</v>
      </c>
      <c r="D7" s="15" t="s">
        <v>90</v>
      </c>
      <c r="E7" s="15">
        <f>C7*0.9</f>
        <v>80.894970000000001</v>
      </c>
      <c r="F7" s="14">
        <v>0</v>
      </c>
      <c r="G7" s="14">
        <v>24</v>
      </c>
      <c r="H7" s="14">
        <v>0</v>
      </c>
      <c r="I7" s="14">
        <v>3</v>
      </c>
      <c r="J7" s="14">
        <f>(F7+G7+H7+I7)*0.1</f>
        <v>2.7</v>
      </c>
      <c r="K7" s="15">
        <f>J7+E7</f>
        <v>83.594970000000004</v>
      </c>
      <c r="L7" s="19" t="s">
        <v>216</v>
      </c>
      <c r="M7" s="20" t="s">
        <v>181</v>
      </c>
      <c r="N7" s="14">
        <v>5</v>
      </c>
      <c r="O7" s="14" t="s">
        <v>276</v>
      </c>
    </row>
    <row r="8" spans="1:15">
      <c r="A8" s="18" t="s">
        <v>18</v>
      </c>
      <c r="B8" s="14" t="s">
        <v>589</v>
      </c>
      <c r="C8" s="15" t="s">
        <v>125</v>
      </c>
      <c r="D8" s="15" t="s">
        <v>72</v>
      </c>
      <c r="E8" s="15">
        <f>C8*0.9</f>
        <v>82.965599999999995</v>
      </c>
      <c r="F8" s="14">
        <v>0</v>
      </c>
      <c r="G8" s="14">
        <v>0</v>
      </c>
      <c r="H8" s="14">
        <v>0</v>
      </c>
      <c r="I8" s="14">
        <v>5</v>
      </c>
      <c r="J8" s="14">
        <f>(F8+G8+H8+I8)*0.1</f>
        <v>0.5</v>
      </c>
      <c r="K8" s="15">
        <f>J8+E8</f>
        <v>83.465599999999995</v>
      </c>
      <c r="L8" s="19" t="s">
        <v>181</v>
      </c>
      <c r="M8" s="20" t="s">
        <v>182</v>
      </c>
      <c r="N8" s="14">
        <v>6</v>
      </c>
      <c r="O8" s="14" t="s">
        <v>276</v>
      </c>
    </row>
    <row r="9" spans="1:15">
      <c r="A9" s="18" t="s">
        <v>21</v>
      </c>
      <c r="B9" s="14" t="s">
        <v>590</v>
      </c>
      <c r="C9" s="15" t="s">
        <v>128</v>
      </c>
      <c r="D9" s="15" t="s">
        <v>75</v>
      </c>
      <c r="E9" s="15">
        <f>C9*0.9</f>
        <v>82.941029999999998</v>
      </c>
      <c r="F9" s="14">
        <v>0</v>
      </c>
      <c r="G9" s="14">
        <v>0</v>
      </c>
      <c r="H9" s="14">
        <v>0</v>
      </c>
      <c r="I9" s="14">
        <v>4.5</v>
      </c>
      <c r="J9" s="14">
        <f>(F9+G9+H9+I9)*0.1</f>
        <v>0.45</v>
      </c>
      <c r="K9" s="15">
        <f>J9+E9</f>
        <v>83.391030000000001</v>
      </c>
      <c r="L9" s="19" t="s">
        <v>187</v>
      </c>
      <c r="M9" s="20" t="s">
        <v>188</v>
      </c>
      <c r="N9" s="14">
        <v>7</v>
      </c>
      <c r="O9" s="14" t="s">
        <v>276</v>
      </c>
    </row>
    <row r="10" spans="1:15">
      <c r="A10" s="18" t="s">
        <v>26</v>
      </c>
      <c r="B10" s="14" t="s">
        <v>591</v>
      </c>
      <c r="C10" s="15" t="s">
        <v>133</v>
      </c>
      <c r="D10" s="15" t="s">
        <v>80</v>
      </c>
      <c r="E10" s="15">
        <f>C10*0.9</f>
        <v>81.795690000000008</v>
      </c>
      <c r="F10" s="14">
        <v>0</v>
      </c>
      <c r="G10" s="14">
        <v>14</v>
      </c>
      <c r="H10" s="14">
        <v>0</v>
      </c>
      <c r="I10" s="14">
        <v>0</v>
      </c>
      <c r="J10" s="14">
        <f>(F10+G10+H10+I10)*0.1</f>
        <v>1.4000000000000001</v>
      </c>
      <c r="K10" s="15">
        <f>J10+E10</f>
        <v>83.195690000000013</v>
      </c>
      <c r="L10" s="19" t="s">
        <v>197</v>
      </c>
      <c r="M10" s="20" t="s">
        <v>198</v>
      </c>
      <c r="N10" s="14">
        <v>8</v>
      </c>
      <c r="O10" s="14" t="s">
        <v>276</v>
      </c>
    </row>
    <row r="11" spans="1:15">
      <c r="A11" s="18" t="s">
        <v>28</v>
      </c>
      <c r="B11" s="14" t="s">
        <v>592</v>
      </c>
      <c r="C11" s="15" t="s">
        <v>135</v>
      </c>
      <c r="D11" s="15" t="s">
        <v>82</v>
      </c>
      <c r="E11" s="15">
        <f>C11*0.9</f>
        <v>81.774000000000001</v>
      </c>
      <c r="F11" s="14">
        <v>0</v>
      </c>
      <c r="G11" s="14">
        <v>13</v>
      </c>
      <c r="H11" s="14">
        <v>0</v>
      </c>
      <c r="I11" s="14">
        <v>0</v>
      </c>
      <c r="J11" s="14">
        <f>(F11+G11+H11+I11)*0.1</f>
        <v>1.3</v>
      </c>
      <c r="K11" s="15">
        <f>J11+E11</f>
        <v>83.073999999999998</v>
      </c>
      <c r="L11" s="19" t="s">
        <v>201</v>
      </c>
      <c r="M11" s="20" t="s">
        <v>202</v>
      </c>
      <c r="N11" s="14">
        <v>9</v>
      </c>
      <c r="O11" s="14" t="s">
        <v>276</v>
      </c>
    </row>
    <row r="12" spans="1:15">
      <c r="A12" s="18" t="s">
        <v>29</v>
      </c>
      <c r="B12" s="14" t="s">
        <v>593</v>
      </c>
      <c r="C12" s="15" t="s">
        <v>136</v>
      </c>
      <c r="D12" s="15" t="s">
        <v>83</v>
      </c>
      <c r="E12" s="15">
        <f>C12*0.9</f>
        <v>81.74718</v>
      </c>
      <c r="F12" s="14">
        <v>0</v>
      </c>
      <c r="G12" s="14">
        <v>12</v>
      </c>
      <c r="H12" s="14">
        <v>0</v>
      </c>
      <c r="I12" s="14">
        <v>0</v>
      </c>
      <c r="J12" s="14">
        <f>(F12+G12+H12+I12)*0.1</f>
        <v>1.2000000000000002</v>
      </c>
      <c r="K12" s="15">
        <f>J12+E12</f>
        <v>82.947180000000003</v>
      </c>
      <c r="L12" s="19" t="s">
        <v>203</v>
      </c>
      <c r="M12" s="20" t="s">
        <v>204</v>
      </c>
      <c r="N12" s="14">
        <v>10</v>
      </c>
      <c r="O12" s="14" t="s">
        <v>276</v>
      </c>
    </row>
    <row r="13" spans="1:15">
      <c r="A13" s="18" t="s">
        <v>34</v>
      </c>
      <c r="B13" s="14" t="s">
        <v>594</v>
      </c>
      <c r="C13" s="15" t="s">
        <v>141</v>
      </c>
      <c r="D13" s="15" t="s">
        <v>88</v>
      </c>
      <c r="E13" s="15">
        <f>C13*0.9</f>
        <v>81.332459999999998</v>
      </c>
      <c r="F13" s="14">
        <v>0</v>
      </c>
      <c r="G13" s="14">
        <v>5</v>
      </c>
      <c r="H13" s="14">
        <v>0</v>
      </c>
      <c r="I13" s="14">
        <v>6.75</v>
      </c>
      <c r="J13" s="14">
        <f>(F13+G13+H13+I13)*0.1</f>
        <v>1.175</v>
      </c>
      <c r="K13" s="15">
        <f>J13+E13</f>
        <v>82.507459999999995</v>
      </c>
      <c r="L13" s="19" t="s">
        <v>212</v>
      </c>
      <c r="M13" s="20" t="s">
        <v>213</v>
      </c>
      <c r="N13" s="14">
        <v>11</v>
      </c>
      <c r="O13" s="14" t="s">
        <v>276</v>
      </c>
    </row>
    <row r="14" spans="1:15">
      <c r="A14" s="18" t="s">
        <v>20</v>
      </c>
      <c r="B14" s="14" t="s">
        <v>595</v>
      </c>
      <c r="C14" s="15" t="s">
        <v>127</v>
      </c>
      <c r="D14" s="15" t="s">
        <v>74</v>
      </c>
      <c r="E14" s="15">
        <f>C14*0.9</f>
        <v>82.473030000000008</v>
      </c>
      <c r="F14" s="14">
        <v>0</v>
      </c>
      <c r="G14" s="14">
        <v>0</v>
      </c>
      <c r="H14" s="14">
        <v>0</v>
      </c>
      <c r="I14" s="14">
        <v>0</v>
      </c>
      <c r="J14" s="14">
        <f>(F14+G14+H14+I14)*0.1</f>
        <v>0</v>
      </c>
      <c r="K14" s="15">
        <f>J14+E14</f>
        <v>82.473030000000008</v>
      </c>
      <c r="L14" s="19" t="s">
        <v>185</v>
      </c>
      <c r="M14" s="20" t="s">
        <v>186</v>
      </c>
      <c r="N14" s="14">
        <v>12</v>
      </c>
      <c r="O14" s="14" t="s">
        <v>276</v>
      </c>
    </row>
    <row r="15" spans="1:15">
      <c r="A15" s="18" t="s">
        <v>22</v>
      </c>
      <c r="B15" s="14" t="s">
        <v>596</v>
      </c>
      <c r="C15" s="15" t="s">
        <v>129</v>
      </c>
      <c r="D15" s="15" t="s">
        <v>76</v>
      </c>
      <c r="E15" s="15">
        <f>C15*0.9</f>
        <v>82.319760000000002</v>
      </c>
      <c r="F15" s="14">
        <v>0</v>
      </c>
      <c r="G15" s="14">
        <v>0</v>
      </c>
      <c r="H15" s="14">
        <v>0</v>
      </c>
      <c r="I15" s="14">
        <v>0</v>
      </c>
      <c r="J15" s="14">
        <f>(F15+G15+H15+I15)*0.1</f>
        <v>0</v>
      </c>
      <c r="K15" s="15">
        <f>J15+E15</f>
        <v>82.319760000000002</v>
      </c>
      <c r="L15" s="19" t="s">
        <v>189</v>
      </c>
      <c r="M15" s="20" t="s">
        <v>190</v>
      </c>
      <c r="N15" s="14">
        <v>13</v>
      </c>
      <c r="O15" s="14" t="s">
        <v>276</v>
      </c>
    </row>
    <row r="16" spans="1:15">
      <c r="A16" s="18" t="s">
        <v>23</v>
      </c>
      <c r="B16" s="14" t="s">
        <v>597</v>
      </c>
      <c r="C16" s="15" t="s">
        <v>130</v>
      </c>
      <c r="D16" s="15" t="s">
        <v>77</v>
      </c>
      <c r="E16" s="15">
        <f>C16*0.9</f>
        <v>82.224450000000004</v>
      </c>
      <c r="F16" s="14">
        <v>0</v>
      </c>
      <c r="G16" s="14">
        <v>0</v>
      </c>
      <c r="H16" s="14">
        <v>0</v>
      </c>
      <c r="I16" s="14">
        <v>0</v>
      </c>
      <c r="J16" s="14">
        <f>(F16+G16+H16+I16)*0.1</f>
        <v>0</v>
      </c>
      <c r="K16" s="15">
        <f>J16+E16</f>
        <v>82.224450000000004</v>
      </c>
      <c r="L16" s="19" t="s">
        <v>191</v>
      </c>
      <c r="M16" s="20" t="s">
        <v>192</v>
      </c>
      <c r="N16" s="14">
        <v>14</v>
      </c>
      <c r="O16" s="14" t="s">
        <v>276</v>
      </c>
    </row>
    <row r="17" spans="1:15">
      <c r="A17" s="18" t="s">
        <v>32</v>
      </c>
      <c r="B17" s="14" t="s">
        <v>598</v>
      </c>
      <c r="C17" s="15" t="s">
        <v>139</v>
      </c>
      <c r="D17" s="15" t="s">
        <v>86</v>
      </c>
      <c r="E17" s="15">
        <f>C17*0.9</f>
        <v>81.465029999999999</v>
      </c>
      <c r="F17" s="14">
        <v>0</v>
      </c>
      <c r="G17" s="14">
        <v>0</v>
      </c>
      <c r="H17" s="14">
        <v>0</v>
      </c>
      <c r="I17" s="14">
        <v>4.5</v>
      </c>
      <c r="J17" s="14">
        <f>(F17+G17+H17+I17)*0.1</f>
        <v>0.45</v>
      </c>
      <c r="K17" s="15">
        <f>J17+E17</f>
        <v>81.915030000000002</v>
      </c>
      <c r="L17" s="19" t="s">
        <v>208</v>
      </c>
      <c r="M17" s="20" t="s">
        <v>209</v>
      </c>
      <c r="N17" s="14">
        <v>15</v>
      </c>
      <c r="O17" s="14" t="s">
        <v>276</v>
      </c>
    </row>
    <row r="18" spans="1:15">
      <c r="A18" s="18" t="s">
        <v>27</v>
      </c>
      <c r="B18" s="14" t="s">
        <v>599</v>
      </c>
      <c r="C18" s="15" t="s">
        <v>134</v>
      </c>
      <c r="D18" s="15" t="s">
        <v>81</v>
      </c>
      <c r="E18" s="15">
        <f>C18*0.9</f>
        <v>81.904949999999999</v>
      </c>
      <c r="F18" s="14">
        <v>0</v>
      </c>
      <c r="G18" s="14">
        <v>0</v>
      </c>
      <c r="H18" s="14">
        <v>0</v>
      </c>
      <c r="I18" s="14">
        <v>0</v>
      </c>
      <c r="J18" s="14">
        <f>(F18+G18+H18+I18)*0.1</f>
        <v>0</v>
      </c>
      <c r="K18" s="15">
        <f>J18+E18</f>
        <v>81.904949999999999</v>
      </c>
      <c r="L18" s="19" t="s">
        <v>199</v>
      </c>
      <c r="M18" s="20" t="s">
        <v>200</v>
      </c>
      <c r="N18" s="14">
        <v>16</v>
      </c>
      <c r="O18" s="14" t="s">
        <v>276</v>
      </c>
    </row>
    <row r="19" spans="1:15">
      <c r="A19" s="18" t="s">
        <v>25</v>
      </c>
      <c r="B19" s="14" t="s">
        <v>600</v>
      </c>
      <c r="C19" s="15" t="s">
        <v>132</v>
      </c>
      <c r="D19" s="15" t="s">
        <v>79</v>
      </c>
      <c r="E19" s="15">
        <f>C19*0.9</f>
        <v>81.851220000000012</v>
      </c>
      <c r="F19" s="14">
        <v>0</v>
      </c>
      <c r="G19" s="14">
        <v>0</v>
      </c>
      <c r="H19" s="14">
        <v>0</v>
      </c>
      <c r="I19" s="14">
        <v>0</v>
      </c>
      <c r="J19" s="14">
        <f>(F19+G19+H19+I19)*0.1</f>
        <v>0</v>
      </c>
      <c r="K19" s="15">
        <f>J19+E19</f>
        <v>81.851220000000012</v>
      </c>
      <c r="L19" s="19" t="s">
        <v>195</v>
      </c>
      <c r="M19" s="20" t="s">
        <v>196</v>
      </c>
      <c r="N19" s="14">
        <v>17</v>
      </c>
      <c r="O19" s="14" t="s">
        <v>276</v>
      </c>
    </row>
    <row r="20" spans="1:15">
      <c r="A20" s="18" t="s">
        <v>41</v>
      </c>
      <c r="B20" s="14" t="s">
        <v>601</v>
      </c>
      <c r="C20" s="15" t="s">
        <v>148</v>
      </c>
      <c r="D20" s="15" t="s">
        <v>95</v>
      </c>
      <c r="E20" s="15">
        <f>C20*0.9</f>
        <v>80.03925000000001</v>
      </c>
      <c r="F20" s="14">
        <v>0</v>
      </c>
      <c r="G20" s="14">
        <v>18</v>
      </c>
      <c r="H20" s="14">
        <v>0</v>
      </c>
      <c r="I20" s="14">
        <v>0</v>
      </c>
      <c r="J20" s="14">
        <f>(F20+G20+H20+I20)*0.1</f>
        <v>1.8</v>
      </c>
      <c r="K20" s="15">
        <f>J20+E20</f>
        <v>81.839250000000007</v>
      </c>
      <c r="L20" s="19" t="s">
        <v>227</v>
      </c>
      <c r="M20" s="20" t="s">
        <v>190</v>
      </c>
      <c r="N20" s="14">
        <v>18</v>
      </c>
      <c r="O20" s="14" t="s">
        <v>276</v>
      </c>
    </row>
    <row r="21" spans="1:15">
      <c r="A21" s="18" t="s">
        <v>31</v>
      </c>
      <c r="B21" s="14" t="s">
        <v>602</v>
      </c>
      <c r="C21" s="15" t="s">
        <v>138</v>
      </c>
      <c r="D21" s="15" t="s">
        <v>85</v>
      </c>
      <c r="E21" s="15">
        <f>C21*0.9</f>
        <v>81.394559999999998</v>
      </c>
      <c r="F21" s="14">
        <v>0</v>
      </c>
      <c r="G21" s="14">
        <v>0</v>
      </c>
      <c r="H21" s="14">
        <v>0</v>
      </c>
      <c r="I21" s="14">
        <v>4</v>
      </c>
      <c r="J21" s="14">
        <f>(F21+G21+H21+I21)*0.1</f>
        <v>0.4</v>
      </c>
      <c r="K21" s="15">
        <f>J21+E21</f>
        <v>81.794560000000004</v>
      </c>
      <c r="L21" s="19" t="s">
        <v>206</v>
      </c>
      <c r="M21" s="20" t="s">
        <v>207</v>
      </c>
      <c r="N21" s="14">
        <v>19</v>
      </c>
      <c r="O21" s="14" t="s">
        <v>276</v>
      </c>
    </row>
    <row r="22" spans="1:15">
      <c r="A22" s="18" t="s">
        <v>42</v>
      </c>
      <c r="B22" s="14" t="s">
        <v>603</v>
      </c>
      <c r="C22" s="15" t="s">
        <v>149</v>
      </c>
      <c r="D22" s="15" t="s">
        <v>96</v>
      </c>
      <c r="E22" s="15">
        <f>C22*0.9</f>
        <v>80.47296</v>
      </c>
      <c r="F22" s="14">
        <v>0</v>
      </c>
      <c r="G22" s="14">
        <v>13</v>
      </c>
      <c r="H22" s="14">
        <v>0</v>
      </c>
      <c r="I22" s="14">
        <v>0</v>
      </c>
      <c r="J22" s="14">
        <f>(F22+G22+H22+I22)*0.1</f>
        <v>1.3</v>
      </c>
      <c r="K22" s="15">
        <f>J22+E22</f>
        <v>81.772959999999998</v>
      </c>
      <c r="L22" s="19" t="s">
        <v>228</v>
      </c>
      <c r="M22" s="20" t="s">
        <v>229</v>
      </c>
      <c r="N22" s="14">
        <v>20</v>
      </c>
      <c r="O22" s="14" t="s">
        <v>276</v>
      </c>
    </row>
    <row r="23" spans="1:15">
      <c r="A23" s="18" t="s">
        <v>30</v>
      </c>
      <c r="B23" s="14" t="s">
        <v>604</v>
      </c>
      <c r="C23" s="15" t="s">
        <v>137</v>
      </c>
      <c r="D23" s="15" t="s">
        <v>84</v>
      </c>
      <c r="E23" s="15">
        <f>C23*0.9</f>
        <v>81.496800000000007</v>
      </c>
      <c r="F23" s="14">
        <v>0</v>
      </c>
      <c r="G23" s="14">
        <v>0</v>
      </c>
      <c r="H23" s="14">
        <v>0</v>
      </c>
      <c r="I23" s="14">
        <v>2</v>
      </c>
      <c r="J23" s="14">
        <f>(F23+G23+H23+I23)*0.1</f>
        <v>0.2</v>
      </c>
      <c r="K23" s="15">
        <f>J23+E23</f>
        <v>81.69680000000001</v>
      </c>
      <c r="L23" s="19" t="s">
        <v>205</v>
      </c>
      <c r="M23" s="20" t="s">
        <v>186</v>
      </c>
      <c r="N23" s="14">
        <v>21</v>
      </c>
      <c r="O23" s="14" t="s">
        <v>276</v>
      </c>
    </row>
    <row r="24" spans="1:15">
      <c r="A24" s="18" t="s">
        <v>33</v>
      </c>
      <c r="B24" s="14" t="s">
        <v>605</v>
      </c>
      <c r="C24" s="15" t="s">
        <v>140</v>
      </c>
      <c r="D24" s="15" t="s">
        <v>87</v>
      </c>
      <c r="E24" s="15">
        <f>C24*0.9</f>
        <v>81.297719999999998</v>
      </c>
      <c r="F24" s="14">
        <v>0</v>
      </c>
      <c r="G24" s="14">
        <v>0</v>
      </c>
      <c r="H24" s="14">
        <v>0</v>
      </c>
      <c r="I24" s="14">
        <v>3</v>
      </c>
      <c r="J24" s="14">
        <f>(F24+G24+H24+I24)*0.1</f>
        <v>0.30000000000000004</v>
      </c>
      <c r="K24" s="15">
        <f>J24+E24</f>
        <v>81.597719999999995</v>
      </c>
      <c r="L24" s="19" t="s">
        <v>210</v>
      </c>
      <c r="M24" s="20" t="s">
        <v>211</v>
      </c>
      <c r="N24" s="14">
        <v>22</v>
      </c>
      <c r="O24" s="14" t="s">
        <v>276</v>
      </c>
    </row>
    <row r="25" spans="1:15">
      <c r="A25" s="18" t="s">
        <v>35</v>
      </c>
      <c r="B25" s="14" t="s">
        <v>606</v>
      </c>
      <c r="C25" s="15" t="s">
        <v>142</v>
      </c>
      <c r="D25" s="15" t="s">
        <v>89</v>
      </c>
      <c r="E25" s="15">
        <f>C25*0.9</f>
        <v>81.116640000000004</v>
      </c>
      <c r="F25" s="14">
        <v>0</v>
      </c>
      <c r="G25" s="14">
        <v>0</v>
      </c>
      <c r="H25" s="14">
        <v>0</v>
      </c>
      <c r="I25" s="14">
        <v>3</v>
      </c>
      <c r="J25" s="14">
        <f>(F25+G25+H25+I25)*0.1</f>
        <v>0.30000000000000004</v>
      </c>
      <c r="K25" s="15">
        <f>J25+E25</f>
        <v>81.416640000000001</v>
      </c>
      <c r="L25" s="19" t="s">
        <v>214</v>
      </c>
      <c r="M25" s="20" t="s">
        <v>215</v>
      </c>
      <c r="N25" s="14">
        <v>23</v>
      </c>
      <c r="O25" s="14" t="s">
        <v>276</v>
      </c>
    </row>
    <row r="26" spans="1:15">
      <c r="A26" s="18" t="s">
        <v>38</v>
      </c>
      <c r="B26" s="14" t="s">
        <v>607</v>
      </c>
      <c r="C26" s="15" t="s">
        <v>145</v>
      </c>
      <c r="D26" s="15" t="s">
        <v>92</v>
      </c>
      <c r="E26" s="15">
        <f>C26*0.9</f>
        <v>80.533259999999999</v>
      </c>
      <c r="F26" s="14">
        <v>0</v>
      </c>
      <c r="G26" s="14">
        <v>0</v>
      </c>
      <c r="H26" s="14">
        <v>0</v>
      </c>
      <c r="I26" s="14">
        <v>7.5</v>
      </c>
      <c r="J26" s="14">
        <f>(F26+G26+H26+I26)*0.1</f>
        <v>0.75</v>
      </c>
      <c r="K26" s="15">
        <f>J26+E26</f>
        <v>81.283259999999999</v>
      </c>
      <c r="L26" s="19" t="s">
        <v>221</v>
      </c>
      <c r="M26" s="20" t="s">
        <v>222</v>
      </c>
      <c r="N26" s="14">
        <v>24</v>
      </c>
      <c r="O26" s="14" t="s">
        <v>276</v>
      </c>
    </row>
    <row r="27" spans="1:15">
      <c r="A27" s="18" t="s">
        <v>46</v>
      </c>
      <c r="B27" s="14" t="s">
        <v>608</v>
      </c>
      <c r="C27" s="15" t="s">
        <v>154</v>
      </c>
      <c r="D27" s="15" t="s">
        <v>100</v>
      </c>
      <c r="E27" s="15">
        <f>C27*0.9</f>
        <v>79.774200000000008</v>
      </c>
      <c r="F27" s="14">
        <v>0</v>
      </c>
      <c r="G27" s="14">
        <v>0</v>
      </c>
      <c r="H27" s="14">
        <v>15</v>
      </c>
      <c r="I27" s="14">
        <v>0</v>
      </c>
      <c r="J27" s="14">
        <f>(F27+G27+H27+I27)*0.1</f>
        <v>1.5</v>
      </c>
      <c r="K27" s="15">
        <f>J27+E27</f>
        <v>81.274200000000008</v>
      </c>
      <c r="L27" s="19" t="s">
        <v>206</v>
      </c>
      <c r="M27" s="20" t="s">
        <v>237</v>
      </c>
      <c r="N27" s="14">
        <v>25</v>
      </c>
      <c r="O27" s="14" t="s">
        <v>276</v>
      </c>
    </row>
    <row r="28" spans="1:15">
      <c r="A28" s="18" t="s">
        <v>44</v>
      </c>
      <c r="B28" s="14" t="s">
        <v>609</v>
      </c>
      <c r="C28" s="15" t="s">
        <v>151</v>
      </c>
      <c r="D28" s="15" t="s">
        <v>98</v>
      </c>
      <c r="E28" s="15">
        <f>C28*0.9</f>
        <v>80.116829999999993</v>
      </c>
      <c r="F28" s="14">
        <v>0</v>
      </c>
      <c r="G28" s="14">
        <v>5</v>
      </c>
      <c r="H28" s="14">
        <v>0</v>
      </c>
      <c r="I28" s="14">
        <v>4.5</v>
      </c>
      <c r="J28" s="14">
        <f>(F28+G28+H28+I28)*0.1</f>
        <v>0.95000000000000007</v>
      </c>
      <c r="K28" s="15">
        <f>J28+E28</f>
        <v>81.066829999999996</v>
      </c>
      <c r="L28" s="19" t="s">
        <v>231</v>
      </c>
      <c r="M28" s="20" t="s">
        <v>232</v>
      </c>
      <c r="N28" s="14">
        <v>26</v>
      </c>
      <c r="O28" s="14" t="s">
        <v>276</v>
      </c>
    </row>
    <row r="29" spans="1:15">
      <c r="A29" s="18" t="s">
        <v>43</v>
      </c>
      <c r="B29" s="14" t="s">
        <v>610</v>
      </c>
      <c r="C29" s="15" t="s">
        <v>150</v>
      </c>
      <c r="D29" s="15" t="s">
        <v>97</v>
      </c>
      <c r="E29" s="15">
        <f>C29*0.9</f>
        <v>80.069580000000002</v>
      </c>
      <c r="F29" s="14">
        <v>0</v>
      </c>
      <c r="G29" s="14">
        <v>0</v>
      </c>
      <c r="H29" s="14">
        <v>0</v>
      </c>
      <c r="I29" s="14">
        <v>9</v>
      </c>
      <c r="J29" s="14">
        <f>(F29+G29+H29+I29)*0.1</f>
        <v>0.9</v>
      </c>
      <c r="K29" s="15">
        <f>J29+E29</f>
        <v>80.969580000000008</v>
      </c>
      <c r="L29" s="19" t="s">
        <v>230</v>
      </c>
      <c r="M29" s="20" t="s">
        <v>229</v>
      </c>
      <c r="N29" s="14">
        <v>27</v>
      </c>
      <c r="O29" s="14" t="s">
        <v>276</v>
      </c>
    </row>
    <row r="30" spans="1:15">
      <c r="A30" s="18" t="s">
        <v>37</v>
      </c>
      <c r="B30" s="14" t="s">
        <v>611</v>
      </c>
      <c r="C30" s="15" t="s">
        <v>144</v>
      </c>
      <c r="D30" s="15" t="s">
        <v>91</v>
      </c>
      <c r="E30" s="15">
        <f>C30*0.9</f>
        <v>80.808570000000003</v>
      </c>
      <c r="F30" s="14">
        <v>0</v>
      </c>
      <c r="G30" s="14">
        <v>0</v>
      </c>
      <c r="H30" s="14">
        <v>0</v>
      </c>
      <c r="I30" s="14">
        <v>0.75</v>
      </c>
      <c r="J30" s="14">
        <f>(F30+G30+H30+I30)*0.1</f>
        <v>7.5000000000000011E-2</v>
      </c>
      <c r="K30" s="15">
        <f>J30+E30</f>
        <v>80.883570000000006</v>
      </c>
      <c r="L30" s="19" t="s">
        <v>218</v>
      </c>
      <c r="M30" s="20" t="s">
        <v>219</v>
      </c>
      <c r="N30" s="14">
        <v>28</v>
      </c>
      <c r="O30" s="14" t="s">
        <v>276</v>
      </c>
    </row>
    <row r="31" spans="1:15">
      <c r="A31" s="18" t="s">
        <v>56</v>
      </c>
      <c r="B31" s="14" t="s">
        <v>612</v>
      </c>
      <c r="C31" s="15" t="s">
        <v>163</v>
      </c>
      <c r="D31" s="15" t="s">
        <v>110</v>
      </c>
      <c r="E31" s="15">
        <f>C31*0.9</f>
        <v>78.109470000000002</v>
      </c>
      <c r="F31" s="14">
        <v>0</v>
      </c>
      <c r="G31" s="14">
        <v>21</v>
      </c>
      <c r="H31" s="14">
        <v>0</v>
      </c>
      <c r="I31" s="14">
        <v>4.5</v>
      </c>
      <c r="J31" s="14">
        <f>(F31+G31+H31+I31)*0.1</f>
        <v>2.5500000000000003</v>
      </c>
      <c r="K31" s="15">
        <f>J31+E31</f>
        <v>80.659469999999999</v>
      </c>
      <c r="L31" s="19" t="s">
        <v>188</v>
      </c>
      <c r="M31" s="20" t="s">
        <v>217</v>
      </c>
      <c r="N31" s="14">
        <v>29</v>
      </c>
      <c r="O31" s="14" t="s">
        <v>276</v>
      </c>
    </row>
    <row r="32" spans="1:15">
      <c r="A32" s="18" t="s">
        <v>39</v>
      </c>
      <c r="B32" s="14" t="s">
        <v>613</v>
      </c>
      <c r="C32" s="15" t="s">
        <v>146</v>
      </c>
      <c r="D32" s="15" t="s">
        <v>93</v>
      </c>
      <c r="E32" s="15">
        <f>C32*0.9</f>
        <v>80.494739999999993</v>
      </c>
      <c r="F32" s="14">
        <v>0</v>
      </c>
      <c r="G32" s="14">
        <v>0</v>
      </c>
      <c r="H32" s="14">
        <v>0</v>
      </c>
      <c r="I32" s="14">
        <v>0</v>
      </c>
      <c r="J32" s="14">
        <f>(F32+G32+H32+I32)*0.1</f>
        <v>0</v>
      </c>
      <c r="K32" s="15">
        <f>J32+E32</f>
        <v>80.494739999999993</v>
      </c>
      <c r="L32" s="19" t="s">
        <v>223</v>
      </c>
      <c r="M32" s="20" t="s">
        <v>224</v>
      </c>
      <c r="N32" s="14">
        <v>30</v>
      </c>
      <c r="O32" s="14" t="s">
        <v>276</v>
      </c>
    </row>
    <row r="33" spans="1:15">
      <c r="A33" s="18" t="s">
        <v>40</v>
      </c>
      <c r="B33" s="14" t="s">
        <v>614</v>
      </c>
      <c r="C33" s="15" t="s">
        <v>147</v>
      </c>
      <c r="D33" s="15" t="s">
        <v>94</v>
      </c>
      <c r="E33" s="15">
        <f>C33*0.9</f>
        <v>80.464950000000002</v>
      </c>
      <c r="F33" s="14">
        <v>0</v>
      </c>
      <c r="G33" s="14">
        <v>0</v>
      </c>
      <c r="H33" s="14">
        <v>0</v>
      </c>
      <c r="I33" s="14">
        <v>0</v>
      </c>
      <c r="J33" s="14">
        <f>(F33+G33+H33+I33)*0.1</f>
        <v>0</v>
      </c>
      <c r="K33" s="15">
        <f>J33+E33</f>
        <v>80.464950000000002</v>
      </c>
      <c r="L33" s="19" t="s">
        <v>225</v>
      </c>
      <c r="M33" s="20" t="s">
        <v>226</v>
      </c>
      <c r="N33" s="14">
        <v>31</v>
      </c>
      <c r="O33" s="14" t="s">
        <v>276</v>
      </c>
    </row>
    <row r="34" spans="1:15">
      <c r="A34" s="18" t="s">
        <v>49</v>
      </c>
      <c r="B34" s="14" t="s">
        <v>615</v>
      </c>
      <c r="C34" s="15" t="s">
        <v>157</v>
      </c>
      <c r="D34" s="15" t="s">
        <v>103</v>
      </c>
      <c r="E34" s="15">
        <f>C34*0.9</f>
        <v>79.151039999999995</v>
      </c>
      <c r="F34" s="14">
        <v>0</v>
      </c>
      <c r="G34" s="14">
        <v>10</v>
      </c>
      <c r="H34" s="14">
        <v>0</v>
      </c>
      <c r="I34" s="14">
        <v>3</v>
      </c>
      <c r="J34" s="14">
        <f>(F34+G34+H34+I34)*0.1</f>
        <v>1.3</v>
      </c>
      <c r="K34" s="15">
        <f>J34+E34</f>
        <v>80.451039999999992</v>
      </c>
      <c r="L34" s="19" t="s">
        <v>194</v>
      </c>
      <c r="M34" s="20" t="s">
        <v>240</v>
      </c>
      <c r="N34" s="14">
        <v>32</v>
      </c>
      <c r="O34" s="14" t="s">
        <v>276</v>
      </c>
    </row>
    <row r="35" spans="1:15">
      <c r="A35" s="18" t="s">
        <v>45</v>
      </c>
      <c r="B35" s="14" t="s">
        <v>616</v>
      </c>
      <c r="C35" s="15" t="s">
        <v>152</v>
      </c>
      <c r="D35" s="15" t="s">
        <v>99</v>
      </c>
      <c r="E35" s="15">
        <f>C35*0.9</f>
        <v>80.134919999999994</v>
      </c>
      <c r="F35" s="14">
        <v>0</v>
      </c>
      <c r="G35" s="14">
        <v>0</v>
      </c>
      <c r="H35" s="14">
        <v>0</v>
      </c>
      <c r="I35" s="14">
        <v>0</v>
      </c>
      <c r="J35" s="14">
        <f>(F35+G35+H35+I35)*0.1</f>
        <v>0</v>
      </c>
      <c r="K35" s="15">
        <f>J35+E35</f>
        <v>80.134919999999994</v>
      </c>
      <c r="L35" s="19" t="s">
        <v>233</v>
      </c>
      <c r="M35" s="20" t="s">
        <v>234</v>
      </c>
      <c r="N35" s="14">
        <v>33</v>
      </c>
      <c r="O35" s="14" t="s">
        <v>276</v>
      </c>
    </row>
    <row r="36" spans="1:15">
      <c r="A36" s="18" t="s">
        <v>50</v>
      </c>
      <c r="B36" s="14" t="s">
        <v>617</v>
      </c>
      <c r="C36" s="15" t="s">
        <v>153</v>
      </c>
      <c r="D36" s="15" t="s">
        <v>104</v>
      </c>
      <c r="E36" s="15">
        <f>C36*0.9</f>
        <v>79.594740000000002</v>
      </c>
      <c r="F36" s="14">
        <v>0</v>
      </c>
      <c r="G36" s="14">
        <v>0</v>
      </c>
      <c r="H36" s="14">
        <v>0</v>
      </c>
      <c r="I36" s="14">
        <v>0</v>
      </c>
      <c r="J36" s="14">
        <f>(F36+G36+H36+I36)*0.1</f>
        <v>0</v>
      </c>
      <c r="K36" s="15">
        <f>J36+E36</f>
        <v>79.594740000000002</v>
      </c>
      <c r="L36" s="19" t="s">
        <v>191</v>
      </c>
      <c r="M36" s="20" t="s">
        <v>241</v>
      </c>
      <c r="N36" s="14">
        <v>34</v>
      </c>
      <c r="O36" s="14" t="s">
        <v>276</v>
      </c>
    </row>
    <row r="37" spans="1:15">
      <c r="A37" s="18" t="s">
        <v>62</v>
      </c>
      <c r="B37" s="14" t="s">
        <v>618</v>
      </c>
      <c r="C37" s="15" t="s">
        <v>169</v>
      </c>
      <c r="D37" s="15" t="s">
        <v>116</v>
      </c>
      <c r="E37" s="15">
        <f>C37*0.9</f>
        <v>77.470200000000006</v>
      </c>
      <c r="F37" s="14">
        <v>0</v>
      </c>
      <c r="G37" s="14">
        <v>10</v>
      </c>
      <c r="H37" s="14">
        <v>0</v>
      </c>
      <c r="I37" s="14">
        <v>10.5</v>
      </c>
      <c r="J37" s="14">
        <f>(F37+G37+H37+I37)*0.1</f>
        <v>2.0500000000000003</v>
      </c>
      <c r="K37" s="15">
        <f>J37+E37</f>
        <v>79.520200000000003</v>
      </c>
      <c r="L37" s="19" t="s">
        <v>258</v>
      </c>
      <c r="M37" s="20" t="s">
        <v>250</v>
      </c>
      <c r="N37" s="14">
        <v>35</v>
      </c>
      <c r="O37" s="14" t="s">
        <v>276</v>
      </c>
    </row>
    <row r="38" spans="1:15">
      <c r="A38" s="18" t="s">
        <v>47</v>
      </c>
      <c r="B38" s="14" t="s">
        <v>619</v>
      </c>
      <c r="C38" s="15" t="s">
        <v>155</v>
      </c>
      <c r="D38" s="15" t="s">
        <v>101</v>
      </c>
      <c r="E38" s="15">
        <f>C38*0.9</f>
        <v>79.254989999999992</v>
      </c>
      <c r="F38" s="14">
        <v>0</v>
      </c>
      <c r="G38" s="14">
        <v>0</v>
      </c>
      <c r="H38" s="14">
        <v>0</v>
      </c>
      <c r="I38" s="14">
        <v>0</v>
      </c>
      <c r="J38" s="14">
        <f>(F38+G38+H38+I38)*0.1</f>
        <v>0</v>
      </c>
      <c r="K38" s="15">
        <f>J38+E38</f>
        <v>79.254989999999992</v>
      </c>
      <c r="L38" s="19" t="s">
        <v>238</v>
      </c>
      <c r="M38" s="20" t="s">
        <v>239</v>
      </c>
      <c r="N38" s="14">
        <v>36</v>
      </c>
      <c r="O38" s="14" t="s">
        <v>276</v>
      </c>
    </row>
    <row r="39" spans="1:15" s="3" customFormat="1">
      <c r="A39" s="21" t="s">
        <v>48</v>
      </c>
      <c r="B39" s="14" t="s">
        <v>620</v>
      </c>
      <c r="C39" s="15" t="s">
        <v>156</v>
      </c>
      <c r="D39" s="15" t="s">
        <v>102</v>
      </c>
      <c r="E39" s="16">
        <f>C39*0.9</f>
        <v>79.074449999999999</v>
      </c>
      <c r="F39" s="17">
        <v>0</v>
      </c>
      <c r="G39" s="17">
        <v>0</v>
      </c>
      <c r="H39" s="17">
        <v>0</v>
      </c>
      <c r="I39" s="17">
        <v>1.5</v>
      </c>
      <c r="J39" s="17">
        <f>(F39+G39+H39+I39)*0.1</f>
        <v>0.15000000000000002</v>
      </c>
      <c r="K39" s="16">
        <f>J39+E39</f>
        <v>79.224450000000004</v>
      </c>
      <c r="L39" s="22" t="s">
        <v>212</v>
      </c>
      <c r="M39" s="23" t="s">
        <v>228</v>
      </c>
      <c r="N39" s="14">
        <v>37</v>
      </c>
      <c r="O39" s="17" t="s">
        <v>276</v>
      </c>
    </row>
    <row r="40" spans="1:15">
      <c r="A40" s="18" t="s">
        <v>51</v>
      </c>
      <c r="B40" s="14" t="s">
        <v>621</v>
      </c>
      <c r="C40" s="15" t="s">
        <v>158</v>
      </c>
      <c r="D40" s="15" t="s">
        <v>105</v>
      </c>
      <c r="E40" s="15">
        <f>C40*0.9</f>
        <v>79.029359999999997</v>
      </c>
      <c r="F40" s="14">
        <v>0</v>
      </c>
      <c r="G40" s="14">
        <v>0</v>
      </c>
      <c r="H40" s="14">
        <v>0</v>
      </c>
      <c r="I40" s="14">
        <v>0</v>
      </c>
      <c r="J40" s="14">
        <f>(F40+G40+H40+I40)*0.1</f>
        <v>0</v>
      </c>
      <c r="K40" s="15">
        <f>J40+E40</f>
        <v>79.029359999999997</v>
      </c>
      <c r="L40" s="19" t="s">
        <v>244</v>
      </c>
      <c r="M40" s="20" t="s">
        <v>245</v>
      </c>
      <c r="N40" s="14">
        <v>38</v>
      </c>
      <c r="O40" s="14" t="s">
        <v>276</v>
      </c>
    </row>
    <row r="41" spans="1:15">
      <c r="A41" s="18" t="s">
        <v>52</v>
      </c>
      <c r="B41" s="14" t="s">
        <v>622</v>
      </c>
      <c r="C41" s="15" t="s">
        <v>159</v>
      </c>
      <c r="D41" s="15" t="s">
        <v>106</v>
      </c>
      <c r="E41" s="15">
        <f>C41*0.9</f>
        <v>78.780060000000006</v>
      </c>
      <c r="F41" s="14">
        <v>0</v>
      </c>
      <c r="G41" s="14">
        <v>0</v>
      </c>
      <c r="H41" s="14">
        <v>0</v>
      </c>
      <c r="I41" s="14">
        <v>1.5</v>
      </c>
      <c r="J41" s="14">
        <f>(F41+G41+H41+I41)*0.1</f>
        <v>0.15000000000000002</v>
      </c>
      <c r="K41" s="15">
        <f>J41+E41</f>
        <v>78.930060000000012</v>
      </c>
      <c r="L41" s="19" t="s">
        <v>246</v>
      </c>
      <c r="M41" s="20" t="s">
        <v>247</v>
      </c>
      <c r="N41" s="14">
        <v>39</v>
      </c>
      <c r="O41" s="14" t="s">
        <v>276</v>
      </c>
    </row>
    <row r="42" spans="1:15">
      <c r="A42" s="18" t="s">
        <v>59</v>
      </c>
      <c r="B42" s="14" t="s">
        <v>623</v>
      </c>
      <c r="C42" s="15" t="s">
        <v>166</v>
      </c>
      <c r="D42" s="15" t="s">
        <v>113</v>
      </c>
      <c r="E42" s="15">
        <f>C42*0.9</f>
        <v>78.074100000000001</v>
      </c>
      <c r="F42" s="14">
        <v>0</v>
      </c>
      <c r="G42" s="14">
        <v>0</v>
      </c>
      <c r="H42" s="14">
        <v>0</v>
      </c>
      <c r="I42" s="14">
        <v>7.5</v>
      </c>
      <c r="J42" s="14">
        <f>(F42+G42+H42+I42)*0.1</f>
        <v>0.75</v>
      </c>
      <c r="K42" s="15">
        <f>J42+E42</f>
        <v>78.824100000000001</v>
      </c>
      <c r="L42" s="19" t="s">
        <v>181</v>
      </c>
      <c r="M42" s="20" t="s">
        <v>242</v>
      </c>
      <c r="N42" s="14">
        <v>40</v>
      </c>
      <c r="O42" s="14" t="s">
        <v>276</v>
      </c>
    </row>
    <row r="43" spans="1:15">
      <c r="A43" s="18" t="s">
        <v>53</v>
      </c>
      <c r="B43" s="14" t="s">
        <v>624</v>
      </c>
      <c r="C43" s="15" t="s">
        <v>160</v>
      </c>
      <c r="D43" s="15" t="s">
        <v>107</v>
      </c>
      <c r="E43" s="15">
        <f>C43*0.9</f>
        <v>78.623999999999995</v>
      </c>
      <c r="F43" s="14">
        <v>0</v>
      </c>
      <c r="G43" s="14">
        <v>0</v>
      </c>
      <c r="H43" s="14">
        <v>0</v>
      </c>
      <c r="I43" s="14">
        <v>0</v>
      </c>
      <c r="J43" s="14">
        <f>(F43+G43+H43+I43)*0.1</f>
        <v>0</v>
      </c>
      <c r="K43" s="15">
        <f>J43+E43</f>
        <v>78.623999999999995</v>
      </c>
      <c r="L43" s="19" t="s">
        <v>250</v>
      </c>
      <c r="M43" s="20" t="s">
        <v>229</v>
      </c>
      <c r="N43" s="14">
        <v>41</v>
      </c>
      <c r="O43" s="14" t="s">
        <v>276</v>
      </c>
    </row>
    <row r="44" spans="1:15">
      <c r="A44" s="18" t="s">
        <v>55</v>
      </c>
      <c r="B44" s="14" t="s">
        <v>625</v>
      </c>
      <c r="C44" s="15" t="s">
        <v>162</v>
      </c>
      <c r="D44" s="15" t="s">
        <v>109</v>
      </c>
      <c r="E44" s="15">
        <f>C44*0.9</f>
        <v>78.509069999999994</v>
      </c>
      <c r="F44" s="14">
        <v>0</v>
      </c>
      <c r="G44" s="14">
        <v>0</v>
      </c>
      <c r="H44" s="14">
        <v>0</v>
      </c>
      <c r="I44" s="14">
        <v>0.75</v>
      </c>
      <c r="J44" s="14">
        <f>(F44+G44+H44+I44)*0.1</f>
        <v>7.5000000000000011E-2</v>
      </c>
      <c r="K44" s="15">
        <f>J44+E44</f>
        <v>78.584069999999997</v>
      </c>
      <c r="L44" s="19" t="s">
        <v>251</v>
      </c>
      <c r="M44" s="20" t="s">
        <v>239</v>
      </c>
      <c r="N44" s="14">
        <v>42</v>
      </c>
      <c r="O44" s="14" t="s">
        <v>276</v>
      </c>
    </row>
    <row r="45" spans="1:15">
      <c r="A45" s="18" t="s">
        <v>54</v>
      </c>
      <c r="B45" s="14" t="s">
        <v>626</v>
      </c>
      <c r="C45" s="15" t="s">
        <v>161</v>
      </c>
      <c r="D45" s="15" t="s">
        <v>108</v>
      </c>
      <c r="E45" s="15">
        <f>C45*0.9</f>
        <v>78.403680000000008</v>
      </c>
      <c r="F45" s="14">
        <v>0</v>
      </c>
      <c r="G45" s="14">
        <v>0</v>
      </c>
      <c r="H45" s="14">
        <v>0</v>
      </c>
      <c r="I45" s="14">
        <v>0</v>
      </c>
      <c r="J45" s="14">
        <f>(F45+G45+H45+I45)*0.1</f>
        <v>0</v>
      </c>
      <c r="K45" s="15">
        <f>J45+E45</f>
        <v>78.403680000000008</v>
      </c>
      <c r="L45" s="19" t="s">
        <v>227</v>
      </c>
      <c r="M45" s="20" t="s">
        <v>196</v>
      </c>
      <c r="N45" s="14">
        <v>43</v>
      </c>
      <c r="O45" s="14" t="s">
        <v>276</v>
      </c>
    </row>
    <row r="46" spans="1:15">
      <c r="A46" s="18" t="s">
        <v>57</v>
      </c>
      <c r="B46" s="14" t="s">
        <v>627</v>
      </c>
      <c r="C46" s="15" t="s">
        <v>164</v>
      </c>
      <c r="D46" s="15" t="s">
        <v>111</v>
      </c>
      <c r="E46" s="15">
        <f>C46*0.9</f>
        <v>78.203249999999997</v>
      </c>
      <c r="F46" s="14">
        <v>0</v>
      </c>
      <c r="G46" s="14">
        <v>0</v>
      </c>
      <c r="H46" s="14">
        <v>0</v>
      </c>
      <c r="I46" s="14">
        <v>0</v>
      </c>
      <c r="J46" s="14">
        <f>(F46+G46+H46+I46)*0.1</f>
        <v>0</v>
      </c>
      <c r="K46" s="15">
        <f>J46+E46</f>
        <v>78.203249999999997</v>
      </c>
      <c r="L46" s="19" t="s">
        <v>252</v>
      </c>
      <c r="M46" s="20" t="s">
        <v>253</v>
      </c>
      <c r="N46" s="14">
        <v>44</v>
      </c>
      <c r="O46" s="14" t="s">
        <v>276</v>
      </c>
    </row>
    <row r="47" spans="1:15">
      <c r="A47" s="18" t="s">
        <v>60</v>
      </c>
      <c r="B47" s="14" t="s">
        <v>628</v>
      </c>
      <c r="C47" s="15" t="s">
        <v>167</v>
      </c>
      <c r="D47" s="15" t="s">
        <v>114</v>
      </c>
      <c r="E47" s="15">
        <f>C47*0.9</f>
        <v>77.983289999999997</v>
      </c>
      <c r="F47" s="14">
        <v>0</v>
      </c>
      <c r="G47" s="14">
        <v>0</v>
      </c>
      <c r="H47" s="14">
        <v>0</v>
      </c>
      <c r="I47" s="14">
        <v>0</v>
      </c>
      <c r="J47" s="14">
        <f>(F47+G47+H47+I47)*0.1</f>
        <v>0</v>
      </c>
      <c r="K47" s="15">
        <f>J47+E47</f>
        <v>77.983289999999997</v>
      </c>
      <c r="L47" s="19" t="s">
        <v>229</v>
      </c>
      <c r="M47" s="20" t="s">
        <v>243</v>
      </c>
      <c r="N47" s="14">
        <v>45</v>
      </c>
      <c r="O47" s="14" t="s">
        <v>276</v>
      </c>
    </row>
    <row r="48" spans="1:15">
      <c r="A48" s="18" t="s">
        <v>58</v>
      </c>
      <c r="B48" s="14" t="s">
        <v>629</v>
      </c>
      <c r="C48" s="15" t="s">
        <v>165</v>
      </c>
      <c r="D48" s="15" t="s">
        <v>112</v>
      </c>
      <c r="E48" s="15">
        <f>C48*0.9</f>
        <v>77.841540000000009</v>
      </c>
      <c r="F48" s="14">
        <v>0</v>
      </c>
      <c r="G48" s="14">
        <v>0</v>
      </c>
      <c r="H48" s="14">
        <v>0</v>
      </c>
      <c r="I48" s="14">
        <v>0</v>
      </c>
      <c r="J48" s="14">
        <f>(F48+G48+H48+I48)*0.1</f>
        <v>0</v>
      </c>
      <c r="K48" s="15">
        <f>J48+E48</f>
        <v>77.841540000000009</v>
      </c>
      <c r="L48" s="19" t="s">
        <v>217</v>
      </c>
      <c r="M48" s="20" t="s">
        <v>255</v>
      </c>
      <c r="N48" s="14">
        <v>46</v>
      </c>
      <c r="O48" s="14" t="s">
        <v>276</v>
      </c>
    </row>
    <row r="49" spans="1:15">
      <c r="A49" s="18" t="s">
        <v>63</v>
      </c>
      <c r="B49" s="14" t="s">
        <v>630</v>
      </c>
      <c r="C49" s="15" t="s">
        <v>170</v>
      </c>
      <c r="D49" s="15" t="s">
        <v>117</v>
      </c>
      <c r="E49" s="15">
        <f>C49*0.9</f>
        <v>76.680270000000007</v>
      </c>
      <c r="F49" s="14">
        <v>0</v>
      </c>
      <c r="G49" s="14">
        <v>10</v>
      </c>
      <c r="H49" s="14">
        <v>0</v>
      </c>
      <c r="I49" s="14">
        <v>0</v>
      </c>
      <c r="J49" s="14">
        <f>(F49+G49+H49+I49)*0.1</f>
        <v>1</v>
      </c>
      <c r="K49" s="15">
        <f>J49+E49</f>
        <v>77.680270000000007</v>
      </c>
      <c r="L49" s="19" t="s">
        <v>262</v>
      </c>
      <c r="M49" s="20" t="s">
        <v>177</v>
      </c>
      <c r="N49" s="14">
        <v>47</v>
      </c>
      <c r="O49" s="14" t="s">
        <v>276</v>
      </c>
    </row>
    <row r="50" spans="1:15">
      <c r="A50" s="18" t="s">
        <v>61</v>
      </c>
      <c r="B50" s="14" t="s">
        <v>631</v>
      </c>
      <c r="C50" s="15" t="s">
        <v>168</v>
      </c>
      <c r="D50" s="15" t="s">
        <v>115</v>
      </c>
      <c r="E50" s="15">
        <f>C50*0.9</f>
        <v>77.535449999999997</v>
      </c>
      <c r="F50" s="14">
        <v>0</v>
      </c>
      <c r="G50" s="14">
        <v>0</v>
      </c>
      <c r="H50" s="14">
        <v>0</v>
      </c>
      <c r="I50" s="14">
        <v>0</v>
      </c>
      <c r="J50" s="14">
        <f>(F50+G50+H50+I50)*0.1</f>
        <v>0</v>
      </c>
      <c r="K50" s="15">
        <f>J50+E50</f>
        <v>77.535449999999997</v>
      </c>
      <c r="L50" s="19" t="s">
        <v>188</v>
      </c>
      <c r="M50" s="20" t="s">
        <v>257</v>
      </c>
      <c r="N50" s="14">
        <v>48</v>
      </c>
      <c r="O50" s="14" t="s">
        <v>276</v>
      </c>
    </row>
    <row r="51" spans="1:15">
      <c r="A51" s="18" t="s">
        <v>64</v>
      </c>
      <c r="B51" s="14" t="s">
        <v>632</v>
      </c>
      <c r="C51" s="15" t="s">
        <v>171</v>
      </c>
      <c r="D51" s="15" t="s">
        <v>118</v>
      </c>
      <c r="E51" s="15">
        <f>C51*0.9</f>
        <v>76.555350000000004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5">
        <f>J51+E51</f>
        <v>76.555350000000004</v>
      </c>
      <c r="L51" s="19" t="s">
        <v>249</v>
      </c>
      <c r="M51" s="20" t="s">
        <v>190</v>
      </c>
      <c r="N51" s="14">
        <v>49</v>
      </c>
      <c r="O51" s="14" t="s">
        <v>276</v>
      </c>
    </row>
    <row r="52" spans="1:15">
      <c r="A52" s="18" t="s">
        <v>69</v>
      </c>
      <c r="B52" s="14" t="s">
        <v>633</v>
      </c>
      <c r="C52" s="15" t="s">
        <v>176</v>
      </c>
      <c r="D52" s="15" t="s">
        <v>123</v>
      </c>
      <c r="E52" s="15">
        <f>C52*0.9</f>
        <v>75.527460000000005</v>
      </c>
      <c r="F52" s="14">
        <v>0</v>
      </c>
      <c r="G52" s="14">
        <v>0</v>
      </c>
      <c r="H52" s="14">
        <v>0</v>
      </c>
      <c r="I52" s="14">
        <v>7.5</v>
      </c>
      <c r="J52" s="14">
        <f>(F52+G52+H52+I52)*0.1</f>
        <v>0.75</v>
      </c>
      <c r="K52" s="15">
        <f>J52+E52</f>
        <v>76.277460000000005</v>
      </c>
      <c r="L52" s="19" t="s">
        <v>248</v>
      </c>
      <c r="M52" s="20" t="s">
        <v>270</v>
      </c>
      <c r="N52" s="14">
        <v>50</v>
      </c>
      <c r="O52" s="14" t="s">
        <v>276</v>
      </c>
    </row>
    <row r="53" spans="1:15">
      <c r="A53" s="18" t="s">
        <v>65</v>
      </c>
      <c r="B53" s="14" t="s">
        <v>634</v>
      </c>
      <c r="C53" s="15" t="s">
        <v>172</v>
      </c>
      <c r="D53" s="15" t="s">
        <v>119</v>
      </c>
      <c r="E53" s="15">
        <f>C53*0.9</f>
        <v>76.056660000000008</v>
      </c>
      <c r="F53" s="14">
        <v>0</v>
      </c>
      <c r="G53" s="14">
        <v>0</v>
      </c>
      <c r="H53" s="14">
        <v>0</v>
      </c>
      <c r="I53" s="14">
        <v>0</v>
      </c>
      <c r="J53" s="14">
        <f>(F53+G53+H53+I53)*0.1</f>
        <v>0</v>
      </c>
      <c r="K53" s="15">
        <f>J53+E53</f>
        <v>76.056660000000008</v>
      </c>
      <c r="L53" s="19" t="s">
        <v>265</v>
      </c>
      <c r="M53" s="20" t="s">
        <v>215</v>
      </c>
      <c r="N53" s="14">
        <v>51</v>
      </c>
      <c r="O53" s="14" t="s">
        <v>276</v>
      </c>
    </row>
    <row r="54" spans="1:15">
      <c r="A54" s="18" t="s">
        <v>66</v>
      </c>
      <c r="B54" s="14" t="s">
        <v>635</v>
      </c>
      <c r="C54" s="15" t="s">
        <v>173</v>
      </c>
      <c r="D54" s="15" t="s">
        <v>120</v>
      </c>
      <c r="E54" s="15">
        <f>C54*0.9</f>
        <v>76.053330000000003</v>
      </c>
      <c r="F54" s="14">
        <v>0</v>
      </c>
      <c r="G54" s="14">
        <v>0</v>
      </c>
      <c r="H54" s="14">
        <v>0</v>
      </c>
      <c r="I54" s="14">
        <v>0</v>
      </c>
      <c r="J54" s="14">
        <f>(F54+G54+H54+I54)*0.1</f>
        <v>0</v>
      </c>
      <c r="K54" s="15">
        <f>J54+E54</f>
        <v>76.053330000000003</v>
      </c>
      <c r="L54" s="19" t="s">
        <v>227</v>
      </c>
      <c r="M54" s="20" t="s">
        <v>266</v>
      </c>
      <c r="N54" s="14">
        <v>52</v>
      </c>
      <c r="O54" s="14" t="s">
        <v>276</v>
      </c>
    </row>
    <row r="55" spans="1:15">
      <c r="A55" s="18" t="s">
        <v>67</v>
      </c>
      <c r="B55" s="14" t="s">
        <v>636</v>
      </c>
      <c r="C55" s="15" t="s">
        <v>174</v>
      </c>
      <c r="D55" s="15" t="s">
        <v>121</v>
      </c>
      <c r="E55" s="15">
        <f>C55*0.9</f>
        <v>75.977459999999994</v>
      </c>
      <c r="F55" s="14">
        <v>0</v>
      </c>
      <c r="G55" s="14">
        <v>0</v>
      </c>
      <c r="H55" s="14">
        <v>0</v>
      </c>
      <c r="I55" s="14">
        <v>0</v>
      </c>
      <c r="J55" s="14">
        <f>(F55+G55+H55+I55)*0.1</f>
        <v>0</v>
      </c>
      <c r="K55" s="15">
        <f>J55+E55</f>
        <v>75.977459999999994</v>
      </c>
      <c r="L55" s="19" t="s">
        <v>267</v>
      </c>
      <c r="M55" s="20" t="s">
        <v>268</v>
      </c>
      <c r="N55" s="14">
        <v>53</v>
      </c>
      <c r="O55" s="14" t="s">
        <v>276</v>
      </c>
    </row>
    <row r="56" spans="1:15">
      <c r="A56" s="18" t="s">
        <v>68</v>
      </c>
      <c r="B56" s="14" t="s">
        <v>637</v>
      </c>
      <c r="C56" s="15" t="s">
        <v>175</v>
      </c>
      <c r="D56" s="15" t="s">
        <v>122</v>
      </c>
      <c r="E56" s="15">
        <f>C56*0.9</f>
        <v>75.719160000000002</v>
      </c>
      <c r="F56" s="14">
        <v>0</v>
      </c>
      <c r="G56" s="14">
        <v>0</v>
      </c>
      <c r="H56" s="14">
        <v>0</v>
      </c>
      <c r="I56" s="14">
        <v>0</v>
      </c>
      <c r="J56" s="14">
        <f>(F56+G56+H56+I56)*0.1</f>
        <v>0</v>
      </c>
      <c r="K56" s="15">
        <f>J56+E56</f>
        <v>75.719160000000002</v>
      </c>
      <c r="L56" s="19" t="s">
        <v>246</v>
      </c>
      <c r="M56" s="20" t="s">
        <v>269</v>
      </c>
      <c r="N56" s="14">
        <v>54</v>
      </c>
      <c r="O56" s="14" t="s">
        <v>276</v>
      </c>
    </row>
  </sheetData>
  <mergeCells count="12">
    <mergeCell ref="O1:O2"/>
    <mergeCell ref="A1:A2"/>
    <mergeCell ref="B1:B2"/>
    <mergeCell ref="C1:C2"/>
    <mergeCell ref="D1:D2"/>
    <mergeCell ref="E1:E2"/>
    <mergeCell ref="F1:I1"/>
    <mergeCell ref="J1:J2"/>
    <mergeCell ref="K1:K2"/>
    <mergeCell ref="L1:L2"/>
    <mergeCell ref="M1:M2"/>
    <mergeCell ref="N1:N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1F0D8-C8C0-4344-A93B-32DAEC2AA915}">
  <dimension ref="A1:O21"/>
  <sheetViews>
    <sheetView tabSelected="1" zoomScale="115" zoomScaleNormal="115" workbookViewId="0">
      <selection activeCell="A13" sqref="A13:XFD13"/>
    </sheetView>
  </sheetViews>
  <sheetFormatPr defaultRowHeight="14.25"/>
  <cols>
    <col min="11" max="11" width="12.875" customWidth="1"/>
  </cols>
  <sheetData>
    <row r="1" spans="1:15" s="2" customFormat="1" ht="18" customHeight="1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s="2" customFormat="1" ht="60" customHeight="1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18" t="s">
        <v>277</v>
      </c>
      <c r="B3" s="24" t="s">
        <v>278</v>
      </c>
      <c r="C3" s="18" t="s">
        <v>353</v>
      </c>
      <c r="D3" s="20" t="s">
        <v>334</v>
      </c>
      <c r="E3" s="15">
        <f t="shared" ref="E3:E21" si="0">C3*0.9</f>
        <v>81.925110000000004</v>
      </c>
      <c r="F3" s="14">
        <v>0</v>
      </c>
      <c r="G3" s="14">
        <v>0</v>
      </c>
      <c r="H3" s="14">
        <v>0</v>
      </c>
      <c r="I3" s="14">
        <v>6</v>
      </c>
      <c r="J3" s="14">
        <f t="shared" ref="J3:J21" si="1">(I3+H3+G3+F3)*0.1</f>
        <v>0.60000000000000009</v>
      </c>
      <c r="K3" s="15">
        <f t="shared" ref="K3:K21" si="2">J3+E3</f>
        <v>82.525109999999998</v>
      </c>
      <c r="L3" s="19" t="s">
        <v>272</v>
      </c>
      <c r="M3" s="20" t="s">
        <v>315</v>
      </c>
      <c r="N3" s="14">
        <v>1</v>
      </c>
      <c r="O3" s="14" t="s">
        <v>276</v>
      </c>
    </row>
    <row r="4" spans="1:15">
      <c r="A4" s="18" t="s">
        <v>281</v>
      </c>
      <c r="B4" s="24" t="s">
        <v>282</v>
      </c>
      <c r="C4" s="18" t="s">
        <v>355</v>
      </c>
      <c r="D4" s="20" t="s">
        <v>336</v>
      </c>
      <c r="E4" s="15">
        <f t="shared" si="0"/>
        <v>79.665030000000002</v>
      </c>
      <c r="F4" s="14">
        <v>0</v>
      </c>
      <c r="G4" s="14">
        <v>13</v>
      </c>
      <c r="H4" s="14">
        <v>0</v>
      </c>
      <c r="I4" s="14">
        <v>6</v>
      </c>
      <c r="J4" s="14">
        <f t="shared" si="1"/>
        <v>1.9000000000000001</v>
      </c>
      <c r="K4" s="15">
        <f t="shared" si="2"/>
        <v>81.565030000000007</v>
      </c>
      <c r="L4" s="19" t="s">
        <v>218</v>
      </c>
      <c r="M4" s="20" t="s">
        <v>247</v>
      </c>
      <c r="N4" s="14">
        <v>2</v>
      </c>
      <c r="O4" s="14" t="s">
        <v>276</v>
      </c>
    </row>
    <row r="5" spans="1:15">
      <c r="A5" s="18" t="s">
        <v>287</v>
      </c>
      <c r="B5" s="24" t="s">
        <v>288</v>
      </c>
      <c r="C5" s="18" t="s">
        <v>358</v>
      </c>
      <c r="D5" s="20" t="s">
        <v>339</v>
      </c>
      <c r="E5" s="15">
        <f t="shared" si="0"/>
        <v>79.884180000000001</v>
      </c>
      <c r="F5" s="14">
        <v>0</v>
      </c>
      <c r="G5" s="14">
        <v>0</v>
      </c>
      <c r="H5" s="14">
        <v>0</v>
      </c>
      <c r="I5" s="14">
        <v>15</v>
      </c>
      <c r="J5" s="14">
        <f t="shared" si="1"/>
        <v>1.5</v>
      </c>
      <c r="K5" s="15">
        <f t="shared" si="2"/>
        <v>81.384180000000001</v>
      </c>
      <c r="L5" s="19" t="s">
        <v>242</v>
      </c>
      <c r="M5" s="20" t="s">
        <v>212</v>
      </c>
      <c r="N5" s="14">
        <v>3</v>
      </c>
      <c r="O5" s="14" t="s">
        <v>276</v>
      </c>
    </row>
    <row r="6" spans="1:15">
      <c r="A6" s="18" t="s">
        <v>285</v>
      </c>
      <c r="B6" s="24" t="s">
        <v>286</v>
      </c>
      <c r="C6" s="18" t="s">
        <v>357</v>
      </c>
      <c r="D6" s="20" t="s">
        <v>338</v>
      </c>
      <c r="E6" s="15">
        <f t="shared" si="0"/>
        <v>79.816590000000005</v>
      </c>
      <c r="F6" s="14">
        <v>0</v>
      </c>
      <c r="G6" s="14">
        <v>12</v>
      </c>
      <c r="H6" s="14">
        <v>0</v>
      </c>
      <c r="I6" s="14">
        <v>2</v>
      </c>
      <c r="J6" s="14">
        <f t="shared" si="1"/>
        <v>1.4000000000000001</v>
      </c>
      <c r="K6" s="15">
        <f t="shared" si="2"/>
        <v>81.216590000000011</v>
      </c>
      <c r="L6" s="19" t="s">
        <v>318</v>
      </c>
      <c r="M6" s="20" t="s">
        <v>319</v>
      </c>
      <c r="N6" s="14">
        <v>4</v>
      </c>
      <c r="O6" s="14" t="s">
        <v>276</v>
      </c>
    </row>
    <row r="7" spans="1:15">
      <c r="A7" s="18" t="s">
        <v>289</v>
      </c>
      <c r="B7" s="24" t="s">
        <v>290</v>
      </c>
      <c r="C7" s="18" t="s">
        <v>359</v>
      </c>
      <c r="D7" s="20" t="s">
        <v>340</v>
      </c>
      <c r="E7" s="15">
        <f t="shared" si="0"/>
        <v>79.628039999999999</v>
      </c>
      <c r="F7" s="14">
        <v>0</v>
      </c>
      <c r="G7" s="14">
        <v>0</v>
      </c>
      <c r="H7" s="14">
        <v>0</v>
      </c>
      <c r="I7" s="14">
        <v>9</v>
      </c>
      <c r="J7" s="14">
        <f t="shared" si="1"/>
        <v>0.9</v>
      </c>
      <c r="K7" s="15">
        <f t="shared" si="2"/>
        <v>80.528040000000004</v>
      </c>
      <c r="L7" s="19" t="s">
        <v>320</v>
      </c>
      <c r="M7" s="20" t="s">
        <v>321</v>
      </c>
      <c r="N7" s="14">
        <v>5</v>
      </c>
      <c r="O7" s="14" t="s">
        <v>276</v>
      </c>
    </row>
    <row r="8" spans="1:15">
      <c r="A8" s="18" t="s">
        <v>279</v>
      </c>
      <c r="B8" s="24" t="s">
        <v>280</v>
      </c>
      <c r="C8" s="18" t="s">
        <v>354</v>
      </c>
      <c r="D8" s="20" t="s">
        <v>335</v>
      </c>
      <c r="E8" s="15">
        <f t="shared" si="0"/>
        <v>79.789860000000004</v>
      </c>
      <c r="F8" s="14">
        <v>0</v>
      </c>
      <c r="G8" s="14">
        <v>0</v>
      </c>
      <c r="H8" s="14">
        <v>0</v>
      </c>
      <c r="I8" s="14">
        <v>4.5</v>
      </c>
      <c r="J8" s="14">
        <f t="shared" si="1"/>
        <v>0.45</v>
      </c>
      <c r="K8" s="15">
        <f t="shared" si="2"/>
        <v>80.239860000000007</v>
      </c>
      <c r="L8" s="19" t="s">
        <v>273</v>
      </c>
      <c r="M8" s="20" t="s">
        <v>316</v>
      </c>
      <c r="N8" s="14">
        <v>6</v>
      </c>
      <c r="O8" s="14" t="s">
        <v>276</v>
      </c>
    </row>
    <row r="9" spans="1:15">
      <c r="A9" s="18" t="s">
        <v>283</v>
      </c>
      <c r="B9" s="24" t="s">
        <v>284</v>
      </c>
      <c r="C9" s="18" t="s">
        <v>356</v>
      </c>
      <c r="D9" s="20" t="s">
        <v>337</v>
      </c>
      <c r="E9" s="15">
        <f t="shared" si="0"/>
        <v>79.985340000000008</v>
      </c>
      <c r="F9" s="14">
        <v>0</v>
      </c>
      <c r="G9" s="14">
        <v>0</v>
      </c>
      <c r="H9" s="14">
        <v>0</v>
      </c>
      <c r="I9" s="14">
        <v>0</v>
      </c>
      <c r="J9" s="14">
        <f t="shared" si="1"/>
        <v>0</v>
      </c>
      <c r="K9" s="15">
        <f t="shared" si="2"/>
        <v>79.985340000000008</v>
      </c>
      <c r="L9" s="19" t="s">
        <v>220</v>
      </c>
      <c r="M9" s="20" t="s">
        <v>317</v>
      </c>
      <c r="N9" s="14">
        <v>7</v>
      </c>
      <c r="O9" s="14" t="s">
        <v>276</v>
      </c>
    </row>
    <row r="10" spans="1:15">
      <c r="A10" s="18" t="s">
        <v>293</v>
      </c>
      <c r="B10" s="24" t="s">
        <v>294</v>
      </c>
      <c r="C10" s="18" t="s">
        <v>361</v>
      </c>
      <c r="D10" s="20" t="s">
        <v>342</v>
      </c>
      <c r="E10" s="15">
        <f t="shared" si="0"/>
        <v>78.960599999999999</v>
      </c>
      <c r="F10" s="14">
        <v>0</v>
      </c>
      <c r="G10" s="14">
        <v>10</v>
      </c>
      <c r="H10" s="14">
        <v>0</v>
      </c>
      <c r="I10" s="14">
        <v>0</v>
      </c>
      <c r="J10" s="14">
        <f t="shared" si="1"/>
        <v>1</v>
      </c>
      <c r="K10" s="15">
        <f t="shared" si="2"/>
        <v>79.960599999999999</v>
      </c>
      <c r="L10" s="19" t="s">
        <v>323</v>
      </c>
      <c r="M10" s="20" t="s">
        <v>190</v>
      </c>
      <c r="N10" s="14">
        <v>8</v>
      </c>
      <c r="O10" s="14" t="s">
        <v>276</v>
      </c>
    </row>
    <row r="11" spans="1:15">
      <c r="A11" s="18" t="s">
        <v>291</v>
      </c>
      <c r="B11" s="24" t="s">
        <v>292</v>
      </c>
      <c r="C11" s="18" t="s">
        <v>360</v>
      </c>
      <c r="D11" s="20" t="s">
        <v>341</v>
      </c>
      <c r="E11" s="15">
        <f t="shared" si="0"/>
        <v>79.321860000000001</v>
      </c>
      <c r="F11" s="14">
        <v>0</v>
      </c>
      <c r="G11" s="14">
        <v>0</v>
      </c>
      <c r="H11" s="14">
        <v>0</v>
      </c>
      <c r="I11" s="14">
        <v>5</v>
      </c>
      <c r="J11" s="14">
        <f t="shared" si="1"/>
        <v>0.5</v>
      </c>
      <c r="K11" s="15">
        <f t="shared" si="2"/>
        <v>79.821860000000001</v>
      </c>
      <c r="L11" s="19" t="s">
        <v>206</v>
      </c>
      <c r="M11" s="20" t="s">
        <v>322</v>
      </c>
      <c r="N11" s="14">
        <v>9</v>
      </c>
      <c r="O11" s="14" t="s">
        <v>276</v>
      </c>
    </row>
    <row r="12" spans="1:15">
      <c r="A12" s="18" t="s">
        <v>303</v>
      </c>
      <c r="B12" s="24" t="s">
        <v>304</v>
      </c>
      <c r="C12" s="18" t="s">
        <v>366</v>
      </c>
      <c r="D12" s="20" t="s">
        <v>347</v>
      </c>
      <c r="E12" s="15">
        <f t="shared" si="0"/>
        <v>77.99157000000001</v>
      </c>
      <c r="F12" s="14">
        <v>0</v>
      </c>
      <c r="G12" s="14">
        <v>13</v>
      </c>
      <c r="H12" s="14">
        <v>0</v>
      </c>
      <c r="I12" s="14">
        <v>0</v>
      </c>
      <c r="J12" s="14">
        <f t="shared" si="1"/>
        <v>1.3</v>
      </c>
      <c r="K12" s="15">
        <f t="shared" si="2"/>
        <v>79.291570000000007</v>
      </c>
      <c r="L12" s="19" t="s">
        <v>247</v>
      </c>
      <c r="M12" s="20" t="s">
        <v>256</v>
      </c>
      <c r="N12" s="14">
        <v>10</v>
      </c>
      <c r="O12" s="14" t="s">
        <v>276</v>
      </c>
    </row>
    <row r="13" spans="1:15">
      <c r="A13" s="18" t="s">
        <v>301</v>
      </c>
      <c r="B13" s="24" t="s">
        <v>302</v>
      </c>
      <c r="C13" s="18" t="s">
        <v>365</v>
      </c>
      <c r="D13" s="20" t="s">
        <v>346</v>
      </c>
      <c r="E13" s="15">
        <f t="shared" si="0"/>
        <v>78.394950000000009</v>
      </c>
      <c r="F13" s="14">
        <v>0</v>
      </c>
      <c r="G13" s="14">
        <v>0</v>
      </c>
      <c r="H13" s="14">
        <v>0</v>
      </c>
      <c r="I13" s="14">
        <v>4.5</v>
      </c>
      <c r="J13" s="14">
        <f t="shared" si="1"/>
        <v>0.45</v>
      </c>
      <c r="K13" s="15">
        <f t="shared" si="2"/>
        <v>78.844950000000011</v>
      </c>
      <c r="L13" s="19" t="s">
        <v>254</v>
      </c>
      <c r="M13" s="20" t="s">
        <v>268</v>
      </c>
      <c r="N13" s="14">
        <v>11</v>
      </c>
      <c r="O13" s="14" t="s">
        <v>276</v>
      </c>
    </row>
    <row r="14" spans="1:15">
      <c r="A14" s="18" t="s">
        <v>295</v>
      </c>
      <c r="B14" s="24" t="s">
        <v>296</v>
      </c>
      <c r="C14" s="18" t="s">
        <v>362</v>
      </c>
      <c r="D14" s="20" t="s">
        <v>343</v>
      </c>
      <c r="E14" s="15">
        <f t="shared" si="0"/>
        <v>78.552540000000008</v>
      </c>
      <c r="F14" s="14">
        <v>0</v>
      </c>
      <c r="G14" s="14">
        <v>0</v>
      </c>
      <c r="H14" s="14">
        <v>0</v>
      </c>
      <c r="I14" s="14">
        <v>0</v>
      </c>
      <c r="J14" s="14">
        <f t="shared" si="1"/>
        <v>0</v>
      </c>
      <c r="K14" s="15">
        <f t="shared" si="2"/>
        <v>78.552540000000008</v>
      </c>
      <c r="L14" s="19" t="s">
        <v>274</v>
      </c>
      <c r="M14" s="20" t="s">
        <v>274</v>
      </c>
      <c r="N14" s="14">
        <v>12</v>
      </c>
      <c r="O14" s="14" t="s">
        <v>276</v>
      </c>
    </row>
    <row r="15" spans="1:15">
      <c r="A15" s="18" t="s">
        <v>299</v>
      </c>
      <c r="B15" s="24" t="s">
        <v>300</v>
      </c>
      <c r="C15" s="18" t="s">
        <v>364</v>
      </c>
      <c r="D15" s="20" t="s">
        <v>345</v>
      </c>
      <c r="E15" s="15">
        <f t="shared" si="0"/>
        <v>78.212609999999998</v>
      </c>
      <c r="F15" s="14">
        <v>0</v>
      </c>
      <c r="G15" s="14">
        <v>3</v>
      </c>
      <c r="H15" s="14">
        <v>0</v>
      </c>
      <c r="I15" s="14">
        <v>0</v>
      </c>
      <c r="J15" s="14">
        <f t="shared" si="1"/>
        <v>0.30000000000000004</v>
      </c>
      <c r="K15" s="15">
        <f t="shared" si="2"/>
        <v>78.512609999999995</v>
      </c>
      <c r="L15" s="19" t="s">
        <v>212</v>
      </c>
      <c r="M15" s="20" t="s">
        <v>264</v>
      </c>
      <c r="N15" s="14">
        <v>13</v>
      </c>
      <c r="O15" s="14" t="s">
        <v>276</v>
      </c>
    </row>
    <row r="16" spans="1:15">
      <c r="A16" s="18" t="s">
        <v>297</v>
      </c>
      <c r="B16" s="24" t="s">
        <v>298</v>
      </c>
      <c r="C16" s="18" t="s">
        <v>363</v>
      </c>
      <c r="D16" s="20" t="s">
        <v>344</v>
      </c>
      <c r="E16" s="15">
        <f t="shared" si="0"/>
        <v>78.494039999999998</v>
      </c>
      <c r="F16" s="14">
        <v>0</v>
      </c>
      <c r="G16" s="14">
        <v>0</v>
      </c>
      <c r="H16" s="14">
        <v>0</v>
      </c>
      <c r="I16" s="14">
        <v>0</v>
      </c>
      <c r="J16" s="14">
        <f t="shared" si="1"/>
        <v>0</v>
      </c>
      <c r="K16" s="15">
        <f t="shared" si="2"/>
        <v>78.494039999999998</v>
      </c>
      <c r="L16" s="19" t="s">
        <v>249</v>
      </c>
      <c r="M16" s="20" t="s">
        <v>215</v>
      </c>
      <c r="N16" s="14">
        <v>14</v>
      </c>
      <c r="O16" s="14" t="s">
        <v>276</v>
      </c>
    </row>
    <row r="17" spans="1:15">
      <c r="A17" s="18" t="s">
        <v>305</v>
      </c>
      <c r="B17" s="24" t="s">
        <v>306</v>
      </c>
      <c r="C17" s="18" t="s">
        <v>367</v>
      </c>
      <c r="D17" s="20" t="s">
        <v>348</v>
      </c>
      <c r="E17" s="15">
        <f t="shared" si="0"/>
        <v>77.88843</v>
      </c>
      <c r="F17" s="14">
        <v>0</v>
      </c>
      <c r="G17" s="14">
        <v>0</v>
      </c>
      <c r="H17" s="14">
        <v>0</v>
      </c>
      <c r="I17" s="14">
        <v>0</v>
      </c>
      <c r="J17" s="14">
        <f t="shared" si="1"/>
        <v>0</v>
      </c>
      <c r="K17" s="15">
        <f t="shared" si="2"/>
        <v>77.88843</v>
      </c>
      <c r="L17" s="19" t="s">
        <v>324</v>
      </c>
      <c r="M17" s="20" t="s">
        <v>322</v>
      </c>
      <c r="N17" s="14">
        <v>15</v>
      </c>
      <c r="O17" s="14" t="s">
        <v>276</v>
      </c>
    </row>
    <row r="18" spans="1:15">
      <c r="A18" s="18" t="s">
        <v>307</v>
      </c>
      <c r="B18" s="24" t="s">
        <v>308</v>
      </c>
      <c r="C18" s="18" t="s">
        <v>368</v>
      </c>
      <c r="D18" s="20" t="s">
        <v>349</v>
      </c>
      <c r="E18" s="15">
        <f t="shared" si="0"/>
        <v>76.959990000000005</v>
      </c>
      <c r="F18" s="14">
        <v>0</v>
      </c>
      <c r="G18" s="14">
        <v>0</v>
      </c>
      <c r="H18" s="14">
        <v>0</v>
      </c>
      <c r="I18" s="14">
        <v>0</v>
      </c>
      <c r="J18" s="14">
        <f t="shared" si="1"/>
        <v>0</v>
      </c>
      <c r="K18" s="15">
        <f t="shared" si="2"/>
        <v>76.959990000000005</v>
      </c>
      <c r="L18" s="19" t="s">
        <v>325</v>
      </c>
      <c r="M18" s="20" t="s">
        <v>326</v>
      </c>
      <c r="N18" s="14">
        <v>16</v>
      </c>
      <c r="O18" s="14" t="s">
        <v>276</v>
      </c>
    </row>
    <row r="19" spans="1:15">
      <c r="A19" s="18" t="s">
        <v>309</v>
      </c>
      <c r="B19" s="24" t="s">
        <v>310</v>
      </c>
      <c r="C19" s="18" t="s">
        <v>369</v>
      </c>
      <c r="D19" s="20" t="s">
        <v>350</v>
      </c>
      <c r="E19" s="15">
        <f t="shared" si="0"/>
        <v>76.723289999999992</v>
      </c>
      <c r="F19" s="14">
        <v>0</v>
      </c>
      <c r="G19" s="14">
        <v>0</v>
      </c>
      <c r="H19" s="14">
        <v>0</v>
      </c>
      <c r="I19" s="14">
        <v>0</v>
      </c>
      <c r="J19" s="14">
        <f t="shared" si="1"/>
        <v>0</v>
      </c>
      <c r="K19" s="15">
        <f t="shared" si="2"/>
        <v>76.723289999999992</v>
      </c>
      <c r="L19" s="19" t="s">
        <v>257</v>
      </c>
      <c r="M19" s="20" t="s">
        <v>236</v>
      </c>
      <c r="N19" s="14">
        <v>17</v>
      </c>
      <c r="O19" s="14" t="s">
        <v>276</v>
      </c>
    </row>
    <row r="20" spans="1:15">
      <c r="A20" s="18" t="s">
        <v>311</v>
      </c>
      <c r="B20" s="24" t="s">
        <v>312</v>
      </c>
      <c r="C20" s="18" t="s">
        <v>370</v>
      </c>
      <c r="D20" s="20" t="s">
        <v>351</v>
      </c>
      <c r="E20" s="15">
        <f t="shared" si="0"/>
        <v>76.673969999999997</v>
      </c>
      <c r="F20" s="14">
        <v>0</v>
      </c>
      <c r="G20" s="14">
        <v>0</v>
      </c>
      <c r="H20" s="14">
        <v>0</v>
      </c>
      <c r="I20" s="14">
        <v>0</v>
      </c>
      <c r="J20" s="14">
        <f t="shared" si="1"/>
        <v>0</v>
      </c>
      <c r="K20" s="15">
        <f t="shared" si="2"/>
        <v>76.673969999999997</v>
      </c>
      <c r="L20" s="19" t="s">
        <v>245</v>
      </c>
      <c r="M20" s="20" t="s">
        <v>249</v>
      </c>
      <c r="N20" s="14">
        <v>18</v>
      </c>
      <c r="O20" s="14" t="s">
        <v>276</v>
      </c>
    </row>
    <row r="21" spans="1:15">
      <c r="A21" s="18" t="s">
        <v>313</v>
      </c>
      <c r="B21" s="24" t="s">
        <v>314</v>
      </c>
      <c r="C21" s="18" t="s">
        <v>371</v>
      </c>
      <c r="D21" s="20" t="s">
        <v>352</v>
      </c>
      <c r="E21" s="15">
        <f t="shared" si="0"/>
        <v>75.058920000000001</v>
      </c>
      <c r="F21" s="14">
        <v>0</v>
      </c>
      <c r="G21" s="14">
        <v>0</v>
      </c>
      <c r="H21" s="14">
        <v>0</v>
      </c>
      <c r="I21" s="14">
        <v>0</v>
      </c>
      <c r="J21" s="14">
        <f t="shared" si="1"/>
        <v>0</v>
      </c>
      <c r="K21" s="15">
        <f t="shared" si="2"/>
        <v>75.058920000000001</v>
      </c>
      <c r="L21" s="19" t="s">
        <v>330</v>
      </c>
      <c r="M21" s="20" t="s">
        <v>331</v>
      </c>
      <c r="N21" s="14">
        <v>19</v>
      </c>
      <c r="O21" s="14" t="s">
        <v>276</v>
      </c>
    </row>
  </sheetData>
  <autoFilter ref="A2:O2" xr:uid="{4CF1F0D8-C8C0-4344-A93B-32DAEC2AA915}">
    <sortState xmlns:xlrd2="http://schemas.microsoft.com/office/spreadsheetml/2017/richdata2" ref="A4:O30">
      <sortCondition descending="1" ref="K2"/>
    </sortState>
  </autoFilter>
  <mergeCells count="12">
    <mergeCell ref="A1:A2"/>
    <mergeCell ref="B1:B2"/>
    <mergeCell ref="C1:C2"/>
    <mergeCell ref="D1:D2"/>
    <mergeCell ref="E1:E2"/>
    <mergeCell ref="F1:I1"/>
    <mergeCell ref="L1:L2"/>
    <mergeCell ref="M1:M2"/>
    <mergeCell ref="N1:N2"/>
    <mergeCell ref="O1:O2"/>
    <mergeCell ref="J1:J2"/>
    <mergeCell ref="K1:K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BA5D-65BB-44F8-9334-F808D7C8ED18}">
  <dimension ref="A1:O11"/>
  <sheetViews>
    <sheetView zoomScale="115" zoomScaleNormal="115" workbookViewId="0">
      <selection activeCell="A3" sqref="A3:O11"/>
    </sheetView>
  </sheetViews>
  <sheetFormatPr defaultRowHeight="14.25"/>
  <sheetData>
    <row r="1" spans="1:15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ht="42.75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18" t="s">
        <v>374</v>
      </c>
      <c r="B3" s="21" t="s">
        <v>375</v>
      </c>
      <c r="C3" s="18" t="s">
        <v>408</v>
      </c>
      <c r="D3" s="20" t="s">
        <v>399</v>
      </c>
      <c r="E3" s="15">
        <f t="shared" ref="E3:E11" si="0">C3*0.9</f>
        <v>78.762330000000006</v>
      </c>
      <c r="F3" s="14">
        <v>0</v>
      </c>
      <c r="G3" s="14">
        <v>10</v>
      </c>
      <c r="H3" s="14">
        <v>0</v>
      </c>
      <c r="I3" s="14">
        <v>9</v>
      </c>
      <c r="J3" s="14">
        <f t="shared" ref="J3:J11" si="1">(F3+G3+H3+I3)*0.1</f>
        <v>1.9000000000000001</v>
      </c>
      <c r="K3" s="15">
        <f t="shared" ref="K3:K11" si="2">E3+J3</f>
        <v>80.662330000000011</v>
      </c>
      <c r="L3" s="19" t="s">
        <v>325</v>
      </c>
      <c r="M3" s="20" t="s">
        <v>329</v>
      </c>
      <c r="N3" s="14">
        <v>1</v>
      </c>
      <c r="O3" s="14" t="s">
        <v>276</v>
      </c>
    </row>
    <row r="4" spans="1:15">
      <c r="A4" s="18" t="s">
        <v>372</v>
      </c>
      <c r="B4" s="21" t="s">
        <v>373</v>
      </c>
      <c r="C4" s="18" t="s">
        <v>407</v>
      </c>
      <c r="D4" s="20" t="s">
        <v>398</v>
      </c>
      <c r="E4" s="15">
        <f t="shared" si="0"/>
        <v>78.47469000000001</v>
      </c>
      <c r="F4" s="14">
        <v>0</v>
      </c>
      <c r="G4" s="14">
        <v>0</v>
      </c>
      <c r="H4" s="14">
        <v>0</v>
      </c>
      <c r="I4" s="14">
        <v>2.25</v>
      </c>
      <c r="J4" s="14">
        <f t="shared" si="1"/>
        <v>0.22500000000000001</v>
      </c>
      <c r="K4" s="15">
        <f t="shared" si="2"/>
        <v>78.699690000000004</v>
      </c>
      <c r="L4" s="19" t="s">
        <v>390</v>
      </c>
      <c r="M4" s="20" t="s">
        <v>274</v>
      </c>
      <c r="N4" s="14">
        <v>2</v>
      </c>
      <c r="O4" s="14" t="s">
        <v>276</v>
      </c>
    </row>
    <row r="5" spans="1:15">
      <c r="A5" s="18" t="s">
        <v>376</v>
      </c>
      <c r="B5" s="21" t="s">
        <v>377</v>
      </c>
      <c r="C5" s="18" t="s">
        <v>409</v>
      </c>
      <c r="D5" s="20" t="s">
        <v>400</v>
      </c>
      <c r="E5" s="15">
        <f t="shared" si="0"/>
        <v>76.235219999999998</v>
      </c>
      <c r="F5" s="14">
        <v>0</v>
      </c>
      <c r="G5" s="14">
        <v>10</v>
      </c>
      <c r="H5" s="14">
        <v>0</v>
      </c>
      <c r="I5" s="14">
        <v>0</v>
      </c>
      <c r="J5" s="14">
        <f t="shared" si="1"/>
        <v>1</v>
      </c>
      <c r="K5" s="15">
        <f t="shared" si="2"/>
        <v>77.235219999999998</v>
      </c>
      <c r="L5" s="19" t="s">
        <v>391</v>
      </c>
      <c r="M5" s="20" t="s">
        <v>392</v>
      </c>
      <c r="N5" s="14">
        <v>3</v>
      </c>
      <c r="O5" s="14" t="s">
        <v>276</v>
      </c>
    </row>
    <row r="6" spans="1:15">
      <c r="A6" s="18" t="s">
        <v>380</v>
      </c>
      <c r="B6" s="21" t="s">
        <v>381</v>
      </c>
      <c r="C6" s="18" t="s">
        <v>411</v>
      </c>
      <c r="D6" s="20" t="s">
        <v>402</v>
      </c>
      <c r="E6" s="15">
        <f t="shared" si="0"/>
        <v>75.663449999999997</v>
      </c>
      <c r="F6" s="14">
        <v>0</v>
      </c>
      <c r="G6" s="14">
        <v>14</v>
      </c>
      <c r="H6" s="14">
        <v>0</v>
      </c>
      <c r="I6" s="14">
        <v>0</v>
      </c>
      <c r="J6" s="14">
        <f t="shared" si="1"/>
        <v>1.4000000000000001</v>
      </c>
      <c r="K6" s="15">
        <f t="shared" si="2"/>
        <v>77.063450000000003</v>
      </c>
      <c r="L6" s="19" t="s">
        <v>394</v>
      </c>
      <c r="M6" s="20" t="s">
        <v>395</v>
      </c>
      <c r="N6" s="14">
        <v>4</v>
      </c>
      <c r="O6" s="14" t="s">
        <v>276</v>
      </c>
    </row>
    <row r="7" spans="1:15">
      <c r="A7" s="18" t="s">
        <v>384</v>
      </c>
      <c r="B7" s="21" t="s">
        <v>385</v>
      </c>
      <c r="C7" s="18" t="s">
        <v>413</v>
      </c>
      <c r="D7" s="20" t="s">
        <v>404</v>
      </c>
      <c r="E7" s="15">
        <f t="shared" si="0"/>
        <v>75.35466000000001</v>
      </c>
      <c r="F7" s="14">
        <v>0</v>
      </c>
      <c r="G7" s="14">
        <v>0</v>
      </c>
      <c r="H7" s="14">
        <v>0</v>
      </c>
      <c r="I7" s="14">
        <v>9</v>
      </c>
      <c r="J7" s="14">
        <f t="shared" si="1"/>
        <v>0.9</v>
      </c>
      <c r="K7" s="15">
        <f t="shared" si="2"/>
        <v>76.254660000000015</v>
      </c>
      <c r="L7" s="19" t="s">
        <v>397</v>
      </c>
      <c r="M7" s="20" t="s">
        <v>327</v>
      </c>
      <c r="N7" s="14">
        <v>5</v>
      </c>
      <c r="O7" s="14" t="s">
        <v>276</v>
      </c>
    </row>
    <row r="8" spans="1:15">
      <c r="A8" s="18" t="s">
        <v>388</v>
      </c>
      <c r="B8" s="21" t="s">
        <v>389</v>
      </c>
      <c r="C8" s="18" t="s">
        <v>415</v>
      </c>
      <c r="D8" s="20" t="s">
        <v>406</v>
      </c>
      <c r="E8" s="15">
        <f t="shared" si="0"/>
        <v>74.652300000000011</v>
      </c>
      <c r="F8" s="14">
        <v>0</v>
      </c>
      <c r="G8" s="14">
        <v>14</v>
      </c>
      <c r="H8" s="14">
        <v>0</v>
      </c>
      <c r="I8" s="14">
        <v>0</v>
      </c>
      <c r="J8" s="14">
        <f t="shared" si="1"/>
        <v>1.4000000000000001</v>
      </c>
      <c r="K8" s="15">
        <f t="shared" si="2"/>
        <v>76.052300000000017</v>
      </c>
      <c r="L8" s="19" t="s">
        <v>240</v>
      </c>
      <c r="M8" s="20" t="s">
        <v>324</v>
      </c>
      <c r="N8" s="14">
        <v>6</v>
      </c>
      <c r="O8" s="14" t="s">
        <v>276</v>
      </c>
    </row>
    <row r="9" spans="1:15">
      <c r="A9" s="18" t="s">
        <v>378</v>
      </c>
      <c r="B9" s="21" t="s">
        <v>379</v>
      </c>
      <c r="C9" s="18" t="s">
        <v>410</v>
      </c>
      <c r="D9" s="20" t="s">
        <v>401</v>
      </c>
      <c r="E9" s="15">
        <f t="shared" si="0"/>
        <v>75.898170000000007</v>
      </c>
      <c r="F9" s="14">
        <v>0</v>
      </c>
      <c r="G9" s="14">
        <v>0</v>
      </c>
      <c r="H9" s="14">
        <v>0</v>
      </c>
      <c r="I9" s="14">
        <v>0</v>
      </c>
      <c r="J9" s="14">
        <f t="shared" si="1"/>
        <v>0</v>
      </c>
      <c r="K9" s="15">
        <f t="shared" si="2"/>
        <v>75.898170000000007</v>
      </c>
      <c r="L9" s="19" t="s">
        <v>393</v>
      </c>
      <c r="M9" s="20" t="s">
        <v>322</v>
      </c>
      <c r="N9" s="14">
        <v>7</v>
      </c>
      <c r="O9" s="14" t="s">
        <v>276</v>
      </c>
    </row>
    <row r="10" spans="1:15">
      <c r="A10" s="18" t="s">
        <v>382</v>
      </c>
      <c r="B10" s="21" t="s">
        <v>383</v>
      </c>
      <c r="C10" s="18" t="s">
        <v>412</v>
      </c>
      <c r="D10" s="20" t="s">
        <v>403</v>
      </c>
      <c r="E10" s="15">
        <f t="shared" si="0"/>
        <v>75.488759999999999</v>
      </c>
      <c r="F10" s="14">
        <v>0</v>
      </c>
      <c r="G10" s="14">
        <v>0</v>
      </c>
      <c r="H10" s="14">
        <v>0</v>
      </c>
      <c r="I10" s="14">
        <v>0</v>
      </c>
      <c r="J10" s="14">
        <f t="shared" si="1"/>
        <v>0</v>
      </c>
      <c r="K10" s="15">
        <f t="shared" si="2"/>
        <v>75.488759999999999</v>
      </c>
      <c r="L10" s="19" t="s">
        <v>271</v>
      </c>
      <c r="M10" s="20" t="s">
        <v>396</v>
      </c>
      <c r="N10" s="14">
        <v>8</v>
      </c>
      <c r="O10" s="14" t="s">
        <v>276</v>
      </c>
    </row>
    <row r="11" spans="1:15">
      <c r="A11" s="18" t="s">
        <v>386</v>
      </c>
      <c r="B11" s="21" t="s">
        <v>387</v>
      </c>
      <c r="C11" s="18" t="s">
        <v>414</v>
      </c>
      <c r="D11" s="20" t="s">
        <v>405</v>
      </c>
      <c r="E11" s="15">
        <f t="shared" si="0"/>
        <v>74.752920000000003</v>
      </c>
      <c r="F11" s="14">
        <v>0</v>
      </c>
      <c r="G11" s="14">
        <v>0</v>
      </c>
      <c r="H11" s="14">
        <v>0</v>
      </c>
      <c r="I11" s="14">
        <v>0</v>
      </c>
      <c r="J11" s="14">
        <f t="shared" si="1"/>
        <v>0</v>
      </c>
      <c r="K11" s="15">
        <f t="shared" si="2"/>
        <v>74.752920000000003</v>
      </c>
      <c r="L11" s="19" t="s">
        <v>258</v>
      </c>
      <c r="M11" s="20" t="s">
        <v>265</v>
      </c>
      <c r="N11" s="14">
        <v>9</v>
      </c>
      <c r="O11" s="14" t="s">
        <v>276</v>
      </c>
    </row>
  </sheetData>
  <autoFilter ref="A2:O2" xr:uid="{6F25BA5D-65BB-44F8-9334-F808D7C8ED18}">
    <sortState xmlns:xlrd2="http://schemas.microsoft.com/office/spreadsheetml/2017/richdata2" ref="A4:O13">
      <sortCondition descending="1" ref="K2"/>
    </sortState>
  </autoFilter>
  <mergeCells count="12">
    <mergeCell ref="O1:O2"/>
    <mergeCell ref="A1:A2"/>
    <mergeCell ref="B1:B2"/>
    <mergeCell ref="C1:C2"/>
    <mergeCell ref="D1:D2"/>
    <mergeCell ref="E1:E2"/>
    <mergeCell ref="F1:I1"/>
    <mergeCell ref="J1:J2"/>
    <mergeCell ref="K1:K2"/>
    <mergeCell ref="L1:L2"/>
    <mergeCell ref="M1:M2"/>
    <mergeCell ref="N1:N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159A7-B296-4B73-A86C-95C967693DB6}">
  <dimension ref="A1:O5"/>
  <sheetViews>
    <sheetView workbookViewId="0">
      <selection activeCell="I9" sqref="I9"/>
    </sheetView>
  </sheetViews>
  <sheetFormatPr defaultRowHeight="14.25"/>
  <sheetData>
    <row r="1" spans="1:15" ht="33.75" customHeight="1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ht="42.75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18" t="s">
        <v>416</v>
      </c>
      <c r="B3" s="18" t="s">
        <v>417</v>
      </c>
      <c r="C3" s="18" t="s">
        <v>428</v>
      </c>
      <c r="D3" s="20" t="s">
        <v>425</v>
      </c>
      <c r="E3" s="15">
        <f>0.9*C3</f>
        <v>78.827130000000011</v>
      </c>
      <c r="F3" s="14">
        <v>0</v>
      </c>
      <c r="G3" s="14">
        <v>10</v>
      </c>
      <c r="H3" s="14">
        <v>0</v>
      </c>
      <c r="I3" s="14">
        <v>7.5</v>
      </c>
      <c r="J3" s="14">
        <f>(I3+H3+G3+F3)*0.1</f>
        <v>1.75</v>
      </c>
      <c r="K3" s="15">
        <f>J3+E3</f>
        <v>80.577130000000011</v>
      </c>
      <c r="L3" s="25" t="s">
        <v>218</v>
      </c>
      <c r="M3" s="25" t="s">
        <v>422</v>
      </c>
      <c r="N3" s="14">
        <v>1</v>
      </c>
      <c r="O3" s="14" t="s">
        <v>276</v>
      </c>
    </row>
    <row r="4" spans="1:15">
      <c r="A4" s="18" t="s">
        <v>418</v>
      </c>
      <c r="B4" s="18" t="s">
        <v>419</v>
      </c>
      <c r="C4" s="18" t="s">
        <v>429</v>
      </c>
      <c r="D4" s="20" t="s">
        <v>426</v>
      </c>
      <c r="E4" s="15">
        <f t="shared" ref="E4:E5" si="0">0.9*C4</f>
        <v>76.205969999999994</v>
      </c>
      <c r="F4" s="14">
        <v>0</v>
      </c>
      <c r="G4" s="14">
        <v>0</v>
      </c>
      <c r="H4" s="14">
        <v>0</v>
      </c>
      <c r="I4" s="14">
        <v>0</v>
      </c>
      <c r="J4" s="14">
        <f t="shared" ref="J4:J5" si="1">(I4+H4+G4+F4)*0.1</f>
        <v>0</v>
      </c>
      <c r="K4" s="15">
        <f t="shared" ref="K4:K5" si="2">J4+E4</f>
        <v>76.205969999999994</v>
      </c>
      <c r="L4" s="25" t="s">
        <v>202</v>
      </c>
      <c r="M4" s="25" t="s">
        <v>423</v>
      </c>
      <c r="N4" s="14">
        <v>2</v>
      </c>
      <c r="O4" s="14" t="s">
        <v>276</v>
      </c>
    </row>
    <row r="5" spans="1:15">
      <c r="A5" s="18" t="s">
        <v>420</v>
      </c>
      <c r="B5" s="18" t="s">
        <v>421</v>
      </c>
      <c r="C5" s="18" t="s">
        <v>430</v>
      </c>
      <c r="D5" s="20" t="s">
        <v>427</v>
      </c>
      <c r="E5" s="15">
        <f t="shared" si="0"/>
        <v>74.929410000000004</v>
      </c>
      <c r="F5" s="14">
        <v>0</v>
      </c>
      <c r="G5" s="14">
        <v>10</v>
      </c>
      <c r="H5" s="14">
        <v>0</v>
      </c>
      <c r="I5" s="14">
        <v>0</v>
      </c>
      <c r="J5" s="14">
        <f t="shared" si="1"/>
        <v>1</v>
      </c>
      <c r="K5" s="15">
        <f t="shared" si="2"/>
        <v>75.929410000000004</v>
      </c>
      <c r="L5" s="25" t="s">
        <v>424</v>
      </c>
      <c r="M5" s="25" t="s">
        <v>265</v>
      </c>
      <c r="N5" s="14">
        <v>3</v>
      </c>
      <c r="O5" s="14" t="s">
        <v>276</v>
      </c>
    </row>
  </sheetData>
  <mergeCells count="12">
    <mergeCell ref="O1:O2"/>
    <mergeCell ref="A1:A2"/>
    <mergeCell ref="B1:B2"/>
    <mergeCell ref="C1:C2"/>
    <mergeCell ref="D1:D2"/>
    <mergeCell ref="E1:E2"/>
    <mergeCell ref="F1:I1"/>
    <mergeCell ref="J1:J2"/>
    <mergeCell ref="K1:K2"/>
    <mergeCell ref="L1:L2"/>
    <mergeCell ref="M1:M2"/>
    <mergeCell ref="N1:N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95D0E-F36B-4618-A5F8-91A850D9FF82}">
  <dimension ref="A1:O28"/>
  <sheetViews>
    <sheetView zoomScaleNormal="100" workbookViewId="0">
      <selection activeCell="M13" sqref="M13"/>
    </sheetView>
  </sheetViews>
  <sheetFormatPr defaultRowHeight="14.25"/>
  <sheetData>
    <row r="1" spans="1:15" ht="33.75" customHeight="1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ht="42.75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18" t="s">
        <v>431</v>
      </c>
      <c r="B3" s="24" t="s">
        <v>432</v>
      </c>
      <c r="C3" s="18" t="s">
        <v>509</v>
      </c>
      <c r="D3" s="20" t="s">
        <v>483</v>
      </c>
      <c r="E3" s="15">
        <f t="shared" ref="E3:E28" si="0">C3*0.9</f>
        <v>81.508859999999999</v>
      </c>
      <c r="F3" s="14">
        <v>0</v>
      </c>
      <c r="G3" s="14">
        <v>4</v>
      </c>
      <c r="H3" s="14">
        <v>0</v>
      </c>
      <c r="I3" s="14">
        <v>7.5</v>
      </c>
      <c r="J3" s="14">
        <f t="shared" ref="J3:J28" si="1">(F3+G3+H3+I3)*0.1</f>
        <v>1.1500000000000001</v>
      </c>
      <c r="K3" s="15">
        <f t="shared" ref="K3:K28" si="2">J3+E3</f>
        <v>82.658860000000004</v>
      </c>
      <c r="L3" s="18" t="s">
        <v>241</v>
      </c>
      <c r="M3" s="18" t="s">
        <v>190</v>
      </c>
      <c r="N3" s="14">
        <v>1</v>
      </c>
      <c r="O3" s="14" t="s">
        <v>276</v>
      </c>
    </row>
    <row r="4" spans="1:15">
      <c r="A4" s="18" t="s">
        <v>437</v>
      </c>
      <c r="B4" s="24" t="s">
        <v>438</v>
      </c>
      <c r="C4" s="18" t="s">
        <v>512</v>
      </c>
      <c r="D4" s="20" t="s">
        <v>486</v>
      </c>
      <c r="E4" s="15">
        <f t="shared" si="0"/>
        <v>78.94935000000001</v>
      </c>
      <c r="F4" s="14">
        <v>0</v>
      </c>
      <c r="G4" s="14">
        <v>20</v>
      </c>
      <c r="H4" s="14">
        <v>0</v>
      </c>
      <c r="I4" s="14">
        <v>3</v>
      </c>
      <c r="J4" s="14">
        <f t="shared" si="1"/>
        <v>2.3000000000000003</v>
      </c>
      <c r="K4" s="15">
        <f t="shared" si="2"/>
        <v>81.249350000000007</v>
      </c>
      <c r="L4" s="18" t="s">
        <v>231</v>
      </c>
      <c r="M4" s="18" t="s">
        <v>190</v>
      </c>
      <c r="N4" s="14">
        <v>2</v>
      </c>
      <c r="O4" s="14" t="s">
        <v>276</v>
      </c>
    </row>
    <row r="5" spans="1:15">
      <c r="A5" s="18" t="s">
        <v>433</v>
      </c>
      <c r="B5" s="24" t="s">
        <v>434</v>
      </c>
      <c r="C5" s="18" t="s">
        <v>510</v>
      </c>
      <c r="D5" s="20" t="s">
        <v>484</v>
      </c>
      <c r="E5" s="15">
        <f t="shared" si="0"/>
        <v>80.599770000000007</v>
      </c>
      <c r="F5" s="14">
        <v>0</v>
      </c>
      <c r="G5" s="14">
        <v>0</v>
      </c>
      <c r="H5" s="14">
        <v>0</v>
      </c>
      <c r="I5" s="14">
        <v>1</v>
      </c>
      <c r="J5" s="14">
        <f t="shared" si="1"/>
        <v>0.1</v>
      </c>
      <c r="K5" s="15">
        <f t="shared" si="2"/>
        <v>80.699770000000001</v>
      </c>
      <c r="L5" s="18" t="s">
        <v>223</v>
      </c>
      <c r="M5" s="18" t="s">
        <v>328</v>
      </c>
      <c r="N5" s="14">
        <v>3</v>
      </c>
      <c r="O5" s="14" t="s">
        <v>276</v>
      </c>
    </row>
    <row r="6" spans="1:15">
      <c r="A6" s="18" t="s">
        <v>439</v>
      </c>
      <c r="B6" s="24" t="s">
        <v>440</v>
      </c>
      <c r="C6" s="18" t="s">
        <v>513</v>
      </c>
      <c r="D6" s="20" t="s">
        <v>487</v>
      </c>
      <c r="E6" s="15">
        <f t="shared" si="0"/>
        <v>78.060689999999994</v>
      </c>
      <c r="F6" s="14">
        <v>0</v>
      </c>
      <c r="G6" s="14">
        <v>13</v>
      </c>
      <c r="H6" s="14">
        <v>0</v>
      </c>
      <c r="I6" s="14">
        <v>7.5</v>
      </c>
      <c r="J6" s="14">
        <f t="shared" si="1"/>
        <v>2.0500000000000003</v>
      </c>
      <c r="K6" s="15">
        <f t="shared" si="2"/>
        <v>80.110689999999991</v>
      </c>
      <c r="L6" s="18" t="s">
        <v>535</v>
      </c>
      <c r="M6" s="18" t="s">
        <v>183</v>
      </c>
      <c r="N6" s="14">
        <v>4</v>
      </c>
      <c r="O6" s="14" t="s">
        <v>276</v>
      </c>
    </row>
    <row r="7" spans="1:15">
      <c r="A7" s="18" t="s">
        <v>435</v>
      </c>
      <c r="B7" s="24" t="s">
        <v>436</v>
      </c>
      <c r="C7" s="18" t="s">
        <v>511</v>
      </c>
      <c r="D7" s="20" t="s">
        <v>485</v>
      </c>
      <c r="E7" s="15">
        <f t="shared" si="0"/>
        <v>79.182090000000002</v>
      </c>
      <c r="F7" s="14">
        <v>0</v>
      </c>
      <c r="G7" s="14">
        <v>0</v>
      </c>
      <c r="H7" s="14">
        <v>0</v>
      </c>
      <c r="I7" s="14">
        <v>0</v>
      </c>
      <c r="J7" s="14">
        <f t="shared" si="1"/>
        <v>0</v>
      </c>
      <c r="K7" s="15">
        <f t="shared" si="2"/>
        <v>79.182090000000002</v>
      </c>
      <c r="L7" s="18" t="s">
        <v>239</v>
      </c>
      <c r="M7" s="18" t="s">
        <v>331</v>
      </c>
      <c r="N7" s="14">
        <v>5</v>
      </c>
      <c r="O7" s="14" t="s">
        <v>276</v>
      </c>
    </row>
    <row r="8" spans="1:15">
      <c r="A8" s="18" t="s">
        <v>443</v>
      </c>
      <c r="B8" s="24" t="s">
        <v>444</v>
      </c>
      <c r="C8" s="18" t="s">
        <v>515</v>
      </c>
      <c r="D8" s="20" t="s">
        <v>489</v>
      </c>
      <c r="E8" s="15">
        <f t="shared" si="0"/>
        <v>77.408910000000006</v>
      </c>
      <c r="F8" s="14">
        <v>0</v>
      </c>
      <c r="G8" s="14">
        <v>5</v>
      </c>
      <c r="H8" s="14">
        <v>0</v>
      </c>
      <c r="I8" s="14">
        <v>0</v>
      </c>
      <c r="J8" s="14">
        <f t="shared" si="1"/>
        <v>0.5</v>
      </c>
      <c r="K8" s="15">
        <f t="shared" si="2"/>
        <v>77.908910000000006</v>
      </c>
      <c r="L8" s="18" t="s">
        <v>329</v>
      </c>
      <c r="M8" s="18" t="s">
        <v>327</v>
      </c>
      <c r="N8" s="14">
        <v>6</v>
      </c>
      <c r="O8" s="14" t="s">
        <v>276</v>
      </c>
    </row>
    <row r="9" spans="1:15">
      <c r="A9" s="18" t="s">
        <v>441</v>
      </c>
      <c r="B9" s="24" t="s">
        <v>442</v>
      </c>
      <c r="C9" s="18" t="s">
        <v>514</v>
      </c>
      <c r="D9" s="20" t="s">
        <v>488</v>
      </c>
      <c r="E9" s="15">
        <f t="shared" si="0"/>
        <v>77.601150000000004</v>
      </c>
      <c r="F9" s="14">
        <v>0</v>
      </c>
      <c r="G9" s="14">
        <v>0</v>
      </c>
      <c r="H9" s="14">
        <v>0</v>
      </c>
      <c r="I9" s="14">
        <v>0.75</v>
      </c>
      <c r="J9" s="14">
        <f t="shared" si="1"/>
        <v>7.5000000000000011E-2</v>
      </c>
      <c r="K9" s="15">
        <f t="shared" si="2"/>
        <v>77.676150000000007</v>
      </c>
      <c r="L9" s="18" t="s">
        <v>265</v>
      </c>
      <c r="M9" s="18" t="s">
        <v>536</v>
      </c>
      <c r="N9" s="14">
        <v>7</v>
      </c>
      <c r="O9" s="14" t="s">
        <v>276</v>
      </c>
    </row>
    <row r="10" spans="1:15">
      <c r="A10" s="18" t="s">
        <v>447</v>
      </c>
      <c r="B10" s="24" t="s">
        <v>448</v>
      </c>
      <c r="C10" s="18" t="s">
        <v>517</v>
      </c>
      <c r="D10" s="20" t="s">
        <v>491</v>
      </c>
      <c r="E10" s="15">
        <f t="shared" si="0"/>
        <v>77.170500000000004</v>
      </c>
      <c r="F10" s="14">
        <v>0</v>
      </c>
      <c r="G10" s="14">
        <v>0</v>
      </c>
      <c r="H10" s="14">
        <v>0</v>
      </c>
      <c r="I10" s="14">
        <v>0</v>
      </c>
      <c r="J10" s="14">
        <f t="shared" si="1"/>
        <v>0</v>
      </c>
      <c r="K10" s="15">
        <f t="shared" si="2"/>
        <v>77.170500000000004</v>
      </c>
      <c r="L10" s="18" t="s">
        <v>256</v>
      </c>
      <c r="M10" s="18" t="s">
        <v>537</v>
      </c>
      <c r="N10" s="14">
        <v>8</v>
      </c>
      <c r="O10" s="14" t="s">
        <v>276</v>
      </c>
    </row>
    <row r="11" spans="1:15">
      <c r="A11" s="18" t="s">
        <v>465</v>
      </c>
      <c r="B11" s="24" t="s">
        <v>466</v>
      </c>
      <c r="C11" s="18" t="s">
        <v>526</v>
      </c>
      <c r="D11" s="20" t="s">
        <v>500</v>
      </c>
      <c r="E11" s="15">
        <f t="shared" si="0"/>
        <v>74.731949999999998</v>
      </c>
      <c r="F11" s="14">
        <v>0</v>
      </c>
      <c r="G11" s="14">
        <v>23</v>
      </c>
      <c r="H11" s="14">
        <v>0</v>
      </c>
      <c r="I11" s="14">
        <v>0</v>
      </c>
      <c r="J11" s="14">
        <f t="shared" si="1"/>
        <v>2.3000000000000003</v>
      </c>
      <c r="K11" s="15">
        <f t="shared" si="2"/>
        <v>77.031949999999995</v>
      </c>
      <c r="L11" s="18" t="s">
        <v>545</v>
      </c>
      <c r="M11" s="18" t="s">
        <v>546</v>
      </c>
      <c r="N11" s="14">
        <v>9</v>
      </c>
      <c r="O11" s="14" t="s">
        <v>276</v>
      </c>
    </row>
    <row r="12" spans="1:15">
      <c r="A12" s="18" t="s">
        <v>445</v>
      </c>
      <c r="B12" s="24" t="s">
        <v>446</v>
      </c>
      <c r="C12" s="18" t="s">
        <v>516</v>
      </c>
      <c r="D12" s="20" t="s">
        <v>490</v>
      </c>
      <c r="E12" s="15">
        <f t="shared" si="0"/>
        <v>76.75254000000001</v>
      </c>
      <c r="F12" s="14">
        <v>0</v>
      </c>
      <c r="G12" s="14">
        <v>0</v>
      </c>
      <c r="H12" s="14">
        <v>0</v>
      </c>
      <c r="I12" s="14">
        <v>2.5</v>
      </c>
      <c r="J12" s="14">
        <f t="shared" si="1"/>
        <v>0.25</v>
      </c>
      <c r="K12" s="15">
        <f t="shared" si="2"/>
        <v>77.00254000000001</v>
      </c>
      <c r="L12" s="18" t="s">
        <v>228</v>
      </c>
      <c r="M12" s="18" t="s">
        <v>219</v>
      </c>
      <c r="N12" s="14">
        <v>10</v>
      </c>
      <c r="O12" s="14" t="s">
        <v>276</v>
      </c>
    </row>
    <row r="13" spans="1:15">
      <c r="A13" s="18" t="s">
        <v>459</v>
      </c>
      <c r="B13" s="24" t="s">
        <v>460</v>
      </c>
      <c r="C13" s="18" t="s">
        <v>523</v>
      </c>
      <c r="D13" s="20" t="s">
        <v>497</v>
      </c>
      <c r="E13" s="15">
        <f t="shared" si="0"/>
        <v>75.8232</v>
      </c>
      <c r="F13" s="14">
        <v>0</v>
      </c>
      <c r="G13" s="14">
        <v>10</v>
      </c>
      <c r="H13" s="14">
        <v>0</v>
      </c>
      <c r="I13" s="14">
        <v>0</v>
      </c>
      <c r="J13" s="14">
        <f t="shared" si="1"/>
        <v>1</v>
      </c>
      <c r="K13" s="15">
        <f t="shared" si="2"/>
        <v>76.8232</v>
      </c>
      <c r="L13" s="18" t="s">
        <v>542</v>
      </c>
      <c r="M13" s="18" t="s">
        <v>264</v>
      </c>
      <c r="N13" s="14">
        <v>11</v>
      </c>
      <c r="O13" s="14" t="s">
        <v>276</v>
      </c>
    </row>
    <row r="14" spans="1:15">
      <c r="A14" s="18" t="s">
        <v>473</v>
      </c>
      <c r="B14" s="24" t="s">
        <v>474</v>
      </c>
      <c r="C14" s="18" t="s">
        <v>530</v>
      </c>
      <c r="D14" s="20" t="s">
        <v>504</v>
      </c>
      <c r="E14" s="15">
        <f t="shared" si="0"/>
        <v>74.172330000000002</v>
      </c>
      <c r="F14" s="14">
        <v>0</v>
      </c>
      <c r="G14" s="14">
        <v>20</v>
      </c>
      <c r="H14" s="14">
        <v>0</v>
      </c>
      <c r="I14" s="14">
        <v>6</v>
      </c>
      <c r="J14" s="14">
        <f t="shared" si="1"/>
        <v>2.6</v>
      </c>
      <c r="K14" s="15">
        <f t="shared" si="2"/>
        <v>76.772329999999997</v>
      </c>
      <c r="L14" s="18" t="s">
        <v>547</v>
      </c>
      <c r="M14" s="18" t="s">
        <v>269</v>
      </c>
      <c r="N14" s="14">
        <v>12</v>
      </c>
      <c r="O14" s="14" t="s">
        <v>276</v>
      </c>
    </row>
    <row r="15" spans="1:15">
      <c r="A15" s="18" t="s">
        <v>451</v>
      </c>
      <c r="B15" s="24" t="s">
        <v>452</v>
      </c>
      <c r="C15" s="18" t="s">
        <v>519</v>
      </c>
      <c r="D15" s="20" t="s">
        <v>493</v>
      </c>
      <c r="E15" s="15">
        <f t="shared" si="0"/>
        <v>76.601700000000008</v>
      </c>
      <c r="F15" s="14">
        <v>0</v>
      </c>
      <c r="G15" s="14">
        <v>0</v>
      </c>
      <c r="H15" s="14">
        <v>0</v>
      </c>
      <c r="I15" s="14">
        <v>0.75</v>
      </c>
      <c r="J15" s="14">
        <f t="shared" si="1"/>
        <v>7.5000000000000011E-2</v>
      </c>
      <c r="K15" s="15">
        <f t="shared" si="2"/>
        <v>76.676700000000011</v>
      </c>
      <c r="L15" s="18" t="s">
        <v>247</v>
      </c>
      <c r="M15" s="18" t="s">
        <v>539</v>
      </c>
      <c r="N15" s="14">
        <v>13</v>
      </c>
      <c r="O15" s="14" t="s">
        <v>276</v>
      </c>
    </row>
    <row r="16" spans="1:15">
      <c r="A16" s="18" t="s">
        <v>455</v>
      </c>
      <c r="B16" s="24" t="s">
        <v>456</v>
      </c>
      <c r="C16" s="18" t="s">
        <v>521</v>
      </c>
      <c r="D16" s="20" t="s">
        <v>495</v>
      </c>
      <c r="E16" s="15">
        <f t="shared" si="0"/>
        <v>76.002120000000005</v>
      </c>
      <c r="F16" s="14">
        <v>0</v>
      </c>
      <c r="G16" s="14">
        <v>5</v>
      </c>
      <c r="H16" s="14">
        <v>0</v>
      </c>
      <c r="I16" s="14">
        <v>0</v>
      </c>
      <c r="J16" s="14">
        <f t="shared" si="1"/>
        <v>0.5</v>
      </c>
      <c r="K16" s="15">
        <f t="shared" si="2"/>
        <v>76.502120000000005</v>
      </c>
      <c r="L16" s="18" t="s">
        <v>394</v>
      </c>
      <c r="M16" s="18" t="s">
        <v>332</v>
      </c>
      <c r="N16" s="14">
        <v>14</v>
      </c>
      <c r="O16" s="14" t="s">
        <v>276</v>
      </c>
    </row>
    <row r="17" spans="1:15">
      <c r="A17" s="18" t="s">
        <v>449</v>
      </c>
      <c r="B17" s="24" t="s">
        <v>450</v>
      </c>
      <c r="C17" s="18" t="s">
        <v>518</v>
      </c>
      <c r="D17" s="20" t="s">
        <v>492</v>
      </c>
      <c r="E17" s="15">
        <f t="shared" si="0"/>
        <v>76.462469999999996</v>
      </c>
      <c r="F17" s="14">
        <v>0</v>
      </c>
      <c r="G17" s="14">
        <v>0</v>
      </c>
      <c r="H17" s="14">
        <v>0</v>
      </c>
      <c r="I17" s="14">
        <v>0</v>
      </c>
      <c r="J17" s="14">
        <f t="shared" si="1"/>
        <v>0</v>
      </c>
      <c r="K17" s="15">
        <f t="shared" si="2"/>
        <v>76.462469999999996</v>
      </c>
      <c r="L17" s="18" t="s">
        <v>538</v>
      </c>
      <c r="M17" s="18" t="s">
        <v>261</v>
      </c>
      <c r="N17" s="14">
        <v>15</v>
      </c>
      <c r="O17" s="14" t="s">
        <v>276</v>
      </c>
    </row>
    <row r="18" spans="1:15">
      <c r="A18" s="18" t="s">
        <v>453</v>
      </c>
      <c r="B18" s="24" t="s">
        <v>454</v>
      </c>
      <c r="C18" s="18" t="s">
        <v>520</v>
      </c>
      <c r="D18" s="20" t="s">
        <v>494</v>
      </c>
      <c r="E18" s="15">
        <f t="shared" si="0"/>
        <v>76.449960000000004</v>
      </c>
      <c r="F18" s="14">
        <v>0</v>
      </c>
      <c r="G18" s="14">
        <v>0</v>
      </c>
      <c r="H18" s="14">
        <v>0</v>
      </c>
      <c r="I18" s="14">
        <v>0</v>
      </c>
      <c r="J18" s="14">
        <f t="shared" si="1"/>
        <v>0</v>
      </c>
      <c r="K18" s="15">
        <f t="shared" si="2"/>
        <v>76.449960000000004</v>
      </c>
      <c r="L18" s="18" t="s">
        <v>275</v>
      </c>
      <c r="M18" s="18" t="s">
        <v>540</v>
      </c>
      <c r="N18" s="14">
        <v>16</v>
      </c>
      <c r="O18" s="14" t="s">
        <v>276</v>
      </c>
    </row>
    <row r="19" spans="1:15">
      <c r="A19" s="18" t="s">
        <v>463</v>
      </c>
      <c r="B19" s="24" t="s">
        <v>464</v>
      </c>
      <c r="C19" s="18" t="s">
        <v>525</v>
      </c>
      <c r="D19" s="20" t="s">
        <v>499</v>
      </c>
      <c r="E19" s="15">
        <f t="shared" si="0"/>
        <v>75.417839999999998</v>
      </c>
      <c r="F19" s="14">
        <v>0</v>
      </c>
      <c r="G19" s="14">
        <v>10</v>
      </c>
      <c r="H19" s="14">
        <v>0</v>
      </c>
      <c r="I19" s="14">
        <v>0</v>
      </c>
      <c r="J19" s="14">
        <f t="shared" si="1"/>
        <v>1</v>
      </c>
      <c r="K19" s="15">
        <f t="shared" si="2"/>
        <v>76.417839999999998</v>
      </c>
      <c r="L19" s="18" t="s">
        <v>544</v>
      </c>
      <c r="M19" s="18" t="s">
        <v>260</v>
      </c>
      <c r="N19" s="14">
        <v>17</v>
      </c>
      <c r="O19" s="14" t="s">
        <v>276</v>
      </c>
    </row>
    <row r="20" spans="1:15">
      <c r="A20" s="18" t="s">
        <v>467</v>
      </c>
      <c r="B20" s="24" t="s">
        <v>468</v>
      </c>
      <c r="C20" s="18" t="s">
        <v>527</v>
      </c>
      <c r="D20" s="20" t="s">
        <v>501</v>
      </c>
      <c r="E20" s="15">
        <f t="shared" si="0"/>
        <v>75.039210000000011</v>
      </c>
      <c r="F20" s="14">
        <v>0</v>
      </c>
      <c r="G20" s="14">
        <v>0</v>
      </c>
      <c r="H20" s="14">
        <v>0</v>
      </c>
      <c r="I20" s="14">
        <v>12</v>
      </c>
      <c r="J20" s="14">
        <f t="shared" si="1"/>
        <v>1.2000000000000002</v>
      </c>
      <c r="K20" s="15">
        <f t="shared" si="2"/>
        <v>76.239210000000014</v>
      </c>
      <c r="L20" s="18" t="s">
        <v>250</v>
      </c>
      <c r="M20" s="18" t="s">
        <v>537</v>
      </c>
      <c r="N20" s="14">
        <v>18</v>
      </c>
      <c r="O20" s="14" t="s">
        <v>276</v>
      </c>
    </row>
    <row r="21" spans="1:15">
      <c r="A21" s="18" t="s">
        <v>457</v>
      </c>
      <c r="B21" s="24" t="s">
        <v>458</v>
      </c>
      <c r="C21" s="18" t="s">
        <v>522</v>
      </c>
      <c r="D21" s="20" t="s">
        <v>496</v>
      </c>
      <c r="E21" s="15">
        <f t="shared" si="0"/>
        <v>76.098150000000004</v>
      </c>
      <c r="F21" s="14">
        <v>0</v>
      </c>
      <c r="G21" s="14">
        <v>0</v>
      </c>
      <c r="H21" s="14">
        <v>0</v>
      </c>
      <c r="I21" s="14">
        <v>0</v>
      </c>
      <c r="J21" s="14">
        <f t="shared" si="1"/>
        <v>0</v>
      </c>
      <c r="K21" s="15">
        <f t="shared" si="2"/>
        <v>76.098150000000004</v>
      </c>
      <c r="L21" s="18" t="s">
        <v>209</v>
      </c>
      <c r="M21" s="18" t="s">
        <v>541</v>
      </c>
      <c r="N21" s="14">
        <v>19</v>
      </c>
      <c r="O21" s="14" t="s">
        <v>276</v>
      </c>
    </row>
    <row r="22" spans="1:15">
      <c r="A22" s="18" t="s">
        <v>469</v>
      </c>
      <c r="B22" s="24" t="s">
        <v>470</v>
      </c>
      <c r="C22" s="18" t="s">
        <v>528</v>
      </c>
      <c r="D22" s="20" t="s">
        <v>502</v>
      </c>
      <c r="E22" s="15">
        <f t="shared" si="0"/>
        <v>74.858220000000003</v>
      </c>
      <c r="F22" s="14">
        <v>0</v>
      </c>
      <c r="G22" s="14">
        <v>10</v>
      </c>
      <c r="H22" s="14">
        <v>0</v>
      </c>
      <c r="I22" s="14">
        <v>0</v>
      </c>
      <c r="J22" s="14">
        <f t="shared" si="1"/>
        <v>1</v>
      </c>
      <c r="K22" s="15">
        <f t="shared" si="2"/>
        <v>75.858220000000003</v>
      </c>
      <c r="L22" s="18" t="s">
        <v>231</v>
      </c>
      <c r="M22" s="18" t="s">
        <v>263</v>
      </c>
      <c r="N22" s="14">
        <v>20</v>
      </c>
      <c r="O22" s="14" t="s">
        <v>276</v>
      </c>
    </row>
    <row r="23" spans="1:15">
      <c r="A23" s="18" t="s">
        <v>477</v>
      </c>
      <c r="B23" s="24" t="s">
        <v>478</v>
      </c>
      <c r="C23" s="18" t="s">
        <v>532</v>
      </c>
      <c r="D23" s="20" t="s">
        <v>506</v>
      </c>
      <c r="E23" s="15">
        <f t="shared" si="0"/>
        <v>74.144069999999999</v>
      </c>
      <c r="F23" s="14">
        <v>0</v>
      </c>
      <c r="G23" s="14">
        <v>10</v>
      </c>
      <c r="H23" s="14">
        <v>4</v>
      </c>
      <c r="I23" s="14">
        <v>3</v>
      </c>
      <c r="J23" s="14">
        <f t="shared" si="1"/>
        <v>1.7000000000000002</v>
      </c>
      <c r="K23" s="15">
        <f t="shared" si="2"/>
        <v>75.844070000000002</v>
      </c>
      <c r="L23" s="18" t="s">
        <v>549</v>
      </c>
      <c r="M23" s="18" t="s">
        <v>315</v>
      </c>
      <c r="N23" s="14">
        <v>21</v>
      </c>
      <c r="O23" s="14" t="s">
        <v>276</v>
      </c>
    </row>
    <row r="24" spans="1:15">
      <c r="A24" s="18" t="s">
        <v>461</v>
      </c>
      <c r="B24" s="24" t="s">
        <v>462</v>
      </c>
      <c r="C24" s="18" t="s">
        <v>524</v>
      </c>
      <c r="D24" s="20" t="s">
        <v>498</v>
      </c>
      <c r="E24" s="15">
        <f t="shared" si="0"/>
        <v>75.580290000000005</v>
      </c>
      <c r="F24" s="14">
        <v>0</v>
      </c>
      <c r="G24" s="14">
        <v>0</v>
      </c>
      <c r="H24" s="14">
        <v>0</v>
      </c>
      <c r="I24" s="14">
        <v>0</v>
      </c>
      <c r="J24" s="14">
        <f t="shared" si="1"/>
        <v>0</v>
      </c>
      <c r="K24" s="15">
        <f t="shared" si="2"/>
        <v>75.580290000000005</v>
      </c>
      <c r="L24" s="18" t="s">
        <v>259</v>
      </c>
      <c r="M24" s="18" t="s">
        <v>543</v>
      </c>
      <c r="N24" s="14">
        <v>22</v>
      </c>
      <c r="O24" s="14" t="s">
        <v>276</v>
      </c>
    </row>
    <row r="25" spans="1:15">
      <c r="A25" s="18" t="s">
        <v>479</v>
      </c>
      <c r="B25" s="24" t="s">
        <v>480</v>
      </c>
      <c r="C25" s="18" t="s">
        <v>533</v>
      </c>
      <c r="D25" s="20" t="s">
        <v>507</v>
      </c>
      <c r="E25" s="15">
        <f t="shared" si="0"/>
        <v>73.191690000000008</v>
      </c>
      <c r="F25" s="14">
        <v>0</v>
      </c>
      <c r="G25" s="14">
        <v>18</v>
      </c>
      <c r="H25" s="14">
        <v>0</v>
      </c>
      <c r="I25" s="14">
        <v>1.5</v>
      </c>
      <c r="J25" s="14">
        <f t="shared" si="1"/>
        <v>1.9500000000000002</v>
      </c>
      <c r="K25" s="15">
        <f t="shared" si="2"/>
        <v>75.141690000000011</v>
      </c>
      <c r="L25" s="18" t="s">
        <v>270</v>
      </c>
      <c r="M25" s="18" t="s">
        <v>550</v>
      </c>
      <c r="N25" s="14">
        <v>23</v>
      </c>
      <c r="O25" s="14" t="s">
        <v>276</v>
      </c>
    </row>
    <row r="26" spans="1:15">
      <c r="A26" s="18" t="s">
        <v>475</v>
      </c>
      <c r="B26" s="24" t="s">
        <v>476</v>
      </c>
      <c r="C26" s="18" t="s">
        <v>531</v>
      </c>
      <c r="D26" s="20" t="s">
        <v>505</v>
      </c>
      <c r="E26" s="15">
        <f t="shared" si="0"/>
        <v>74.101770000000002</v>
      </c>
      <c r="F26" s="14">
        <v>0</v>
      </c>
      <c r="G26" s="14">
        <v>10</v>
      </c>
      <c r="H26" s="14">
        <v>0</v>
      </c>
      <c r="I26" s="14">
        <v>0</v>
      </c>
      <c r="J26" s="14">
        <f t="shared" si="1"/>
        <v>1</v>
      </c>
      <c r="K26" s="15">
        <f t="shared" si="2"/>
        <v>75.101770000000002</v>
      </c>
      <c r="L26" s="18" t="s">
        <v>177</v>
      </c>
      <c r="M26" s="18" t="s">
        <v>548</v>
      </c>
      <c r="N26" s="14">
        <v>24</v>
      </c>
      <c r="O26" s="14" t="s">
        <v>276</v>
      </c>
    </row>
    <row r="27" spans="1:15">
      <c r="A27" s="18" t="s">
        <v>471</v>
      </c>
      <c r="B27" s="24" t="s">
        <v>472</v>
      </c>
      <c r="C27" s="18" t="s">
        <v>529</v>
      </c>
      <c r="D27" s="20" t="s">
        <v>503</v>
      </c>
      <c r="E27" s="15">
        <f t="shared" si="0"/>
        <v>74.578230000000005</v>
      </c>
      <c r="F27" s="14">
        <v>0</v>
      </c>
      <c r="G27" s="14">
        <v>0</v>
      </c>
      <c r="H27" s="14">
        <v>0</v>
      </c>
      <c r="I27" s="14">
        <v>0</v>
      </c>
      <c r="J27" s="14">
        <f t="shared" si="1"/>
        <v>0</v>
      </c>
      <c r="K27" s="15">
        <f t="shared" si="2"/>
        <v>74.578230000000005</v>
      </c>
      <c r="L27" s="18" t="s">
        <v>396</v>
      </c>
      <c r="M27" s="18" t="s">
        <v>261</v>
      </c>
      <c r="N27" s="14">
        <v>25</v>
      </c>
      <c r="O27" s="14" t="s">
        <v>276</v>
      </c>
    </row>
    <row r="28" spans="1:15">
      <c r="A28" s="18" t="s">
        <v>481</v>
      </c>
      <c r="B28" s="24" t="s">
        <v>482</v>
      </c>
      <c r="C28" s="18" t="s">
        <v>534</v>
      </c>
      <c r="D28" s="20" t="s">
        <v>508</v>
      </c>
      <c r="E28" s="15">
        <f t="shared" si="0"/>
        <v>72.568169999999995</v>
      </c>
      <c r="F28" s="14">
        <v>0</v>
      </c>
      <c r="G28" s="14">
        <v>16</v>
      </c>
      <c r="H28" s="14">
        <v>0</v>
      </c>
      <c r="I28" s="14">
        <v>0</v>
      </c>
      <c r="J28" s="14">
        <f t="shared" si="1"/>
        <v>1.6</v>
      </c>
      <c r="K28" s="15">
        <f t="shared" si="2"/>
        <v>74.168169999999989</v>
      </c>
      <c r="L28" s="18" t="s">
        <v>551</v>
      </c>
      <c r="M28" s="18" t="s">
        <v>422</v>
      </c>
      <c r="N28" s="14">
        <v>26</v>
      </c>
      <c r="O28" s="14" t="s">
        <v>276</v>
      </c>
    </row>
  </sheetData>
  <autoFilter ref="A2:O2" xr:uid="{BB295D0E-F36B-4618-A5F8-91A850D9FF82}">
    <sortState xmlns:xlrd2="http://schemas.microsoft.com/office/spreadsheetml/2017/richdata2" ref="A4:O45">
      <sortCondition descending="1" ref="K2"/>
    </sortState>
  </autoFilter>
  <mergeCells count="12">
    <mergeCell ref="O1:O2"/>
    <mergeCell ref="A1:A2"/>
    <mergeCell ref="B1:B2"/>
    <mergeCell ref="C1:C2"/>
    <mergeCell ref="D1:D2"/>
    <mergeCell ref="E1:E2"/>
    <mergeCell ref="F1:I1"/>
    <mergeCell ref="J1:J2"/>
    <mergeCell ref="K1:K2"/>
    <mergeCell ref="L1:L2"/>
    <mergeCell ref="M1:M2"/>
    <mergeCell ref="N1:N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08B58-23C2-4548-A692-79CED9AD6E58}">
  <dimension ref="A1:O9"/>
  <sheetViews>
    <sheetView zoomScaleNormal="100" workbookViewId="0">
      <selection activeCell="I19" sqref="I19"/>
    </sheetView>
  </sheetViews>
  <sheetFormatPr defaultRowHeight="14.25"/>
  <sheetData>
    <row r="1" spans="1:15" ht="61.5" customHeight="1">
      <c r="A1" s="6" t="s">
        <v>0</v>
      </c>
      <c r="B1" s="7" t="s">
        <v>1</v>
      </c>
      <c r="C1" s="4" t="s">
        <v>2</v>
      </c>
      <c r="D1" s="4" t="s">
        <v>3</v>
      </c>
      <c r="E1" s="4" t="s">
        <v>4</v>
      </c>
      <c r="F1" s="9" t="s">
        <v>5</v>
      </c>
      <c r="G1" s="10"/>
      <c r="H1" s="10"/>
      <c r="I1" s="11"/>
      <c r="J1" s="4" t="s">
        <v>6</v>
      </c>
      <c r="K1" s="12" t="s">
        <v>7</v>
      </c>
      <c r="L1" s="4" t="s">
        <v>8</v>
      </c>
      <c r="M1" s="4" t="s">
        <v>9</v>
      </c>
      <c r="N1" s="4" t="s">
        <v>10</v>
      </c>
      <c r="O1" s="4" t="s">
        <v>11</v>
      </c>
    </row>
    <row r="2" spans="1:15" ht="61.5" customHeight="1">
      <c r="A2" s="6"/>
      <c r="B2" s="8"/>
      <c r="C2" s="5"/>
      <c r="D2" s="5"/>
      <c r="E2" s="5"/>
      <c r="F2" s="1" t="s">
        <v>12</v>
      </c>
      <c r="G2" s="1" t="s">
        <v>13</v>
      </c>
      <c r="H2" s="1" t="s">
        <v>14</v>
      </c>
      <c r="I2" s="1" t="s">
        <v>15</v>
      </c>
      <c r="J2" s="5"/>
      <c r="K2" s="13"/>
      <c r="L2" s="5"/>
      <c r="M2" s="5"/>
      <c r="N2" s="5"/>
      <c r="O2" s="5"/>
    </row>
    <row r="3" spans="1:15">
      <c r="A3" s="25" t="s">
        <v>552</v>
      </c>
      <c r="B3" s="26" t="s">
        <v>553</v>
      </c>
      <c r="C3" s="25" t="s">
        <v>573</v>
      </c>
      <c r="D3" s="25" t="s">
        <v>566</v>
      </c>
      <c r="E3" s="15">
        <f t="shared" ref="E3:E9" si="0">C3*0.9</f>
        <v>78.447600000000008</v>
      </c>
      <c r="F3" s="14">
        <v>0</v>
      </c>
      <c r="G3" s="14">
        <v>14</v>
      </c>
      <c r="H3" s="14">
        <v>0</v>
      </c>
      <c r="I3" s="14">
        <v>0</v>
      </c>
      <c r="J3" s="14">
        <f t="shared" ref="J3:J9" si="1">(H3+I3+G3+F3)*0.1</f>
        <v>1.4000000000000001</v>
      </c>
      <c r="K3" s="15">
        <f t="shared" ref="K3:K9" si="2">J3+E3</f>
        <v>79.847600000000014</v>
      </c>
      <c r="L3" s="25" t="s">
        <v>273</v>
      </c>
      <c r="M3" s="25" t="s">
        <v>580</v>
      </c>
      <c r="N3" s="14">
        <v>1</v>
      </c>
      <c r="O3" s="14" t="s">
        <v>276</v>
      </c>
    </row>
    <row r="4" spans="1:15">
      <c r="A4" s="25" t="s">
        <v>554</v>
      </c>
      <c r="B4" s="26" t="s">
        <v>555</v>
      </c>
      <c r="C4" s="25" t="s">
        <v>574</v>
      </c>
      <c r="D4" s="25" t="s">
        <v>567</v>
      </c>
      <c r="E4" s="15">
        <f t="shared" si="0"/>
        <v>76.307130000000001</v>
      </c>
      <c r="F4" s="14">
        <v>0</v>
      </c>
      <c r="G4" s="14">
        <v>5</v>
      </c>
      <c r="H4" s="14">
        <v>0</v>
      </c>
      <c r="I4" s="14">
        <v>4</v>
      </c>
      <c r="J4" s="14">
        <f t="shared" si="1"/>
        <v>0.9</v>
      </c>
      <c r="K4" s="15">
        <f t="shared" si="2"/>
        <v>77.207130000000006</v>
      </c>
      <c r="L4" s="25" t="s">
        <v>333</v>
      </c>
      <c r="M4" s="25" t="s">
        <v>235</v>
      </c>
      <c r="N4" s="14">
        <v>2</v>
      </c>
      <c r="O4" s="14" t="s">
        <v>276</v>
      </c>
    </row>
    <row r="5" spans="1:15">
      <c r="A5" s="25" t="s">
        <v>556</v>
      </c>
      <c r="B5" s="26" t="s">
        <v>557</v>
      </c>
      <c r="C5" s="25" t="s">
        <v>575</v>
      </c>
      <c r="D5" s="25" t="s">
        <v>568</v>
      </c>
      <c r="E5" s="15">
        <f t="shared" si="0"/>
        <v>74.692980000000006</v>
      </c>
      <c r="F5" s="14">
        <v>0</v>
      </c>
      <c r="G5" s="14">
        <v>0</v>
      </c>
      <c r="H5" s="14">
        <v>0</v>
      </c>
      <c r="I5" s="14">
        <v>0</v>
      </c>
      <c r="J5" s="14">
        <f t="shared" si="1"/>
        <v>0</v>
      </c>
      <c r="K5" s="15">
        <f t="shared" si="2"/>
        <v>74.692980000000006</v>
      </c>
      <c r="L5" s="25" t="s">
        <v>238</v>
      </c>
      <c r="M5" s="25" t="s">
        <v>544</v>
      </c>
      <c r="N5" s="14">
        <v>3</v>
      </c>
      <c r="O5" s="14" t="s">
        <v>276</v>
      </c>
    </row>
    <row r="6" spans="1:15">
      <c r="A6" s="25" t="s">
        <v>558</v>
      </c>
      <c r="B6" s="26" t="s">
        <v>559</v>
      </c>
      <c r="C6" s="25" t="s">
        <v>576</v>
      </c>
      <c r="D6" s="25" t="s">
        <v>569</v>
      </c>
      <c r="E6" s="15">
        <f t="shared" si="0"/>
        <v>74.157839999999993</v>
      </c>
      <c r="F6" s="14">
        <v>5</v>
      </c>
      <c r="G6" s="14">
        <v>0</v>
      </c>
      <c r="H6" s="14">
        <v>0</v>
      </c>
      <c r="I6" s="14">
        <v>0</v>
      </c>
      <c r="J6" s="14">
        <f t="shared" si="1"/>
        <v>0.5</v>
      </c>
      <c r="K6" s="15">
        <f t="shared" si="2"/>
        <v>74.657839999999993</v>
      </c>
      <c r="L6" s="25" t="s">
        <v>253</v>
      </c>
      <c r="M6" s="25" t="s">
        <v>269</v>
      </c>
      <c r="N6" s="14">
        <v>4</v>
      </c>
      <c r="O6" s="14" t="s">
        <v>276</v>
      </c>
    </row>
    <row r="7" spans="1:15">
      <c r="A7" s="25" t="s">
        <v>564</v>
      </c>
      <c r="B7" s="26" t="s">
        <v>565</v>
      </c>
      <c r="C7" s="25" t="s">
        <v>579</v>
      </c>
      <c r="D7" s="25" t="s">
        <v>572</v>
      </c>
      <c r="E7" s="15">
        <f t="shared" si="0"/>
        <v>73.42992000000001</v>
      </c>
      <c r="F7" s="14">
        <v>0</v>
      </c>
      <c r="G7" s="14">
        <v>0</v>
      </c>
      <c r="H7" s="14">
        <v>0</v>
      </c>
      <c r="I7" s="14">
        <v>12</v>
      </c>
      <c r="J7" s="14">
        <f t="shared" si="1"/>
        <v>1.2000000000000002</v>
      </c>
      <c r="K7" s="15">
        <f t="shared" si="2"/>
        <v>74.629920000000013</v>
      </c>
      <c r="L7" s="25" t="s">
        <v>241</v>
      </c>
      <c r="M7" s="25" t="s">
        <v>583</v>
      </c>
      <c r="N7" s="14">
        <v>5</v>
      </c>
      <c r="O7" s="14" t="s">
        <v>276</v>
      </c>
    </row>
    <row r="8" spans="1:15">
      <c r="A8" s="25" t="s">
        <v>562</v>
      </c>
      <c r="B8" s="26" t="s">
        <v>563</v>
      </c>
      <c r="C8" s="25" t="s">
        <v>578</v>
      </c>
      <c r="D8" s="25" t="s">
        <v>571</v>
      </c>
      <c r="E8" s="15">
        <f t="shared" si="0"/>
        <v>73.165769999999995</v>
      </c>
      <c r="F8" s="14">
        <v>0</v>
      </c>
      <c r="G8" s="14">
        <v>14</v>
      </c>
      <c r="H8" s="14">
        <v>0</v>
      </c>
      <c r="I8" s="14">
        <v>0</v>
      </c>
      <c r="J8" s="14">
        <f t="shared" si="1"/>
        <v>1.4000000000000001</v>
      </c>
      <c r="K8" s="15">
        <f t="shared" si="2"/>
        <v>74.565770000000001</v>
      </c>
      <c r="L8" s="25" t="s">
        <v>582</v>
      </c>
      <c r="M8" s="25" t="s">
        <v>537</v>
      </c>
      <c r="N8" s="14">
        <v>6</v>
      </c>
      <c r="O8" s="14" t="s">
        <v>276</v>
      </c>
    </row>
    <row r="9" spans="1:15">
      <c r="A9" s="25" t="s">
        <v>560</v>
      </c>
      <c r="B9" s="26" t="s">
        <v>561</v>
      </c>
      <c r="C9" s="25" t="s">
        <v>577</v>
      </c>
      <c r="D9" s="25" t="s">
        <v>570</v>
      </c>
      <c r="E9" s="15">
        <f t="shared" si="0"/>
        <v>74.209950000000006</v>
      </c>
      <c r="F9" s="14">
        <v>0</v>
      </c>
      <c r="G9" s="14">
        <v>0</v>
      </c>
      <c r="H9" s="14">
        <v>0</v>
      </c>
      <c r="I9" s="14">
        <v>0</v>
      </c>
      <c r="J9" s="14">
        <f t="shared" si="1"/>
        <v>0</v>
      </c>
      <c r="K9" s="15">
        <f t="shared" si="2"/>
        <v>74.209950000000006</v>
      </c>
      <c r="L9" s="25" t="s">
        <v>228</v>
      </c>
      <c r="M9" s="25" t="s">
        <v>581</v>
      </c>
      <c r="N9" s="14">
        <v>7</v>
      </c>
      <c r="O9" s="14" t="s">
        <v>276</v>
      </c>
    </row>
  </sheetData>
  <mergeCells count="12">
    <mergeCell ref="O1:O2"/>
    <mergeCell ref="A1:A2"/>
    <mergeCell ref="B1:B2"/>
    <mergeCell ref="C1:C2"/>
    <mergeCell ref="D1:D2"/>
    <mergeCell ref="E1:E2"/>
    <mergeCell ref="F1:I1"/>
    <mergeCell ref="J1:J2"/>
    <mergeCell ref="K1:K2"/>
    <mergeCell ref="L1:L2"/>
    <mergeCell ref="M1:M2"/>
    <mergeCell ref="N1:N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交工</vt:lpstr>
      <vt:lpstr>212</vt:lpstr>
      <vt:lpstr>213</vt:lpstr>
      <vt:lpstr>214</vt:lpstr>
      <vt:lpstr>道桥</vt:lpstr>
      <vt:lpstr>218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志超 康</dc:creator>
  <cp:lastModifiedBy>志超 康</cp:lastModifiedBy>
  <dcterms:created xsi:type="dcterms:W3CDTF">2024-09-03T06:22:53Z</dcterms:created>
  <dcterms:modified xsi:type="dcterms:W3CDTF">2024-09-04T07:46:05Z</dcterms:modified>
</cp:coreProperties>
</file>