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HP\Desktop\"/>
    </mc:Choice>
  </mc:AlternateContent>
  <bookViews>
    <workbookView xWindow="240" yWindow="105" windowWidth="14805" windowHeight="8010"/>
  </bookViews>
  <sheets>
    <sheet name="211210" sheetId="8" r:id="rId1"/>
    <sheet name="212" sheetId="3" r:id="rId2"/>
    <sheet name="213" sheetId="2" r:id="rId3"/>
    <sheet name="214" sheetId="5" r:id="rId4"/>
    <sheet name="215" sheetId="7" r:id="rId5"/>
    <sheet name="217219" sheetId="6" r:id="rId6"/>
    <sheet name="218" sheetId="4" r:id="rId7"/>
    <sheet name="Sheet1" sheetId="1" r:id="rId8"/>
  </sheets>
  <externalReferences>
    <externalReference r:id="rId9"/>
  </externalReferences>
  <definedNames>
    <definedName name="个人类">[1]sz!$C$2:$C$6</definedName>
    <definedName name="公司类">[1]sz!$B$2:$B$7</definedName>
  </definedNames>
  <calcPr calcId="152511"/>
</workbook>
</file>

<file path=xl/calcChain.xml><?xml version="1.0" encoding="utf-8"?>
<calcChain xmlns="http://schemas.openxmlformats.org/spreadsheetml/2006/main">
  <c r="O28" i="8" l="1"/>
  <c r="M5" i="8" l="1"/>
  <c r="O5" i="8"/>
  <c r="M6" i="8"/>
  <c r="O6" i="8"/>
  <c r="M7" i="8"/>
  <c r="O7" i="8"/>
  <c r="M8" i="8"/>
  <c r="O8" i="8"/>
  <c r="M9" i="8"/>
  <c r="O9" i="8"/>
  <c r="M10" i="8"/>
  <c r="O10" i="8"/>
  <c r="M11" i="8"/>
  <c r="O11" i="8"/>
  <c r="M12" i="8"/>
  <c r="O12" i="8"/>
  <c r="M13" i="8"/>
  <c r="O13" i="8"/>
  <c r="M14" i="8"/>
  <c r="O14" i="8"/>
  <c r="M15" i="8"/>
  <c r="O15" i="8"/>
  <c r="M16" i="8"/>
  <c r="O16" i="8"/>
  <c r="M17" i="8"/>
  <c r="O17" i="8"/>
  <c r="M18" i="8"/>
  <c r="O18" i="8"/>
  <c r="M19" i="8"/>
  <c r="O19" i="8"/>
  <c r="M20" i="8"/>
  <c r="O20" i="8"/>
  <c r="M21" i="8"/>
  <c r="O21" i="8"/>
  <c r="M22" i="8"/>
  <c r="O22" i="8"/>
  <c r="M23" i="8"/>
  <c r="O23" i="8"/>
  <c r="M24" i="8"/>
  <c r="O24" i="8"/>
  <c r="M25" i="8"/>
  <c r="O25" i="8"/>
  <c r="M5" i="7" l="1"/>
  <c r="O5" i="7"/>
  <c r="M6" i="7"/>
  <c r="O6" i="7" s="1"/>
  <c r="M7" i="7"/>
  <c r="O7" i="7"/>
  <c r="M8" i="7"/>
  <c r="O8" i="7" s="1"/>
  <c r="M9" i="7"/>
  <c r="O9" i="7"/>
  <c r="M5" i="6" l="1"/>
  <c r="O5" i="6"/>
  <c r="M6" i="6"/>
  <c r="O6" i="6" s="1"/>
  <c r="M7" i="6"/>
  <c r="O7" i="6"/>
  <c r="M8" i="6"/>
  <c r="O8" i="6" s="1"/>
  <c r="M9" i="6"/>
  <c r="O9" i="6"/>
  <c r="M10" i="6"/>
  <c r="O10" i="6" s="1"/>
  <c r="M11" i="6"/>
  <c r="O11" i="6"/>
  <c r="M12" i="6"/>
  <c r="O12" i="6" s="1"/>
  <c r="M13" i="6"/>
  <c r="O13" i="6"/>
  <c r="M14" i="6"/>
  <c r="O14" i="6" s="1"/>
  <c r="M15" i="6"/>
  <c r="O15" i="6"/>
  <c r="M16" i="6"/>
  <c r="O16" i="6" s="1"/>
  <c r="M17" i="6"/>
  <c r="O17" i="6"/>
  <c r="M18" i="6"/>
  <c r="O18" i="6" s="1"/>
  <c r="M19" i="6"/>
  <c r="O19" i="6"/>
  <c r="M20" i="6"/>
  <c r="O20" i="6" s="1"/>
  <c r="M21" i="6"/>
  <c r="O21" i="6"/>
  <c r="M22" i="6"/>
  <c r="O22" i="6" s="1"/>
  <c r="M23" i="6"/>
  <c r="O23" i="6"/>
  <c r="M24" i="6"/>
  <c r="O24" i="6" s="1"/>
  <c r="M25" i="6"/>
  <c r="O25" i="6"/>
  <c r="M26" i="6"/>
  <c r="O26" i="6" s="1"/>
  <c r="M27" i="6"/>
  <c r="O27" i="6"/>
  <c r="M28" i="6"/>
  <c r="O28" i="6" s="1"/>
  <c r="M29" i="6"/>
  <c r="O29" i="6"/>
  <c r="M30" i="6"/>
  <c r="O30" i="6" s="1"/>
  <c r="M31" i="6"/>
  <c r="O31" i="6"/>
  <c r="M32" i="6"/>
  <c r="O32" i="6" s="1"/>
  <c r="M33" i="6"/>
  <c r="O33" i="6"/>
  <c r="M34" i="6"/>
  <c r="O34" i="6" s="1"/>
  <c r="M35" i="6"/>
  <c r="O35" i="6"/>
  <c r="M36" i="6"/>
  <c r="O36" i="6" s="1"/>
  <c r="M5" i="5" l="1"/>
  <c r="O5" i="5" s="1"/>
  <c r="M6" i="5"/>
  <c r="O6" i="5"/>
  <c r="M7" i="5"/>
  <c r="O7" i="5" s="1"/>
  <c r="M8" i="5"/>
  <c r="O8" i="5"/>
  <c r="M9" i="5"/>
  <c r="O9" i="5" s="1"/>
  <c r="N1048576" i="5"/>
  <c r="M1048576" i="5" l="1"/>
  <c r="M5" i="4" l="1"/>
  <c r="O5" i="4" s="1"/>
  <c r="M6" i="4"/>
  <c r="O6" i="4" s="1"/>
  <c r="M7" i="4"/>
  <c r="O7" i="4" s="1"/>
  <c r="M8" i="4"/>
  <c r="O8" i="4" s="1"/>
  <c r="M9" i="4"/>
  <c r="O9" i="4" s="1"/>
  <c r="M10" i="4"/>
  <c r="O10" i="4"/>
  <c r="M11" i="4"/>
  <c r="O11" i="4" s="1"/>
  <c r="M12" i="4"/>
  <c r="O12" i="4" s="1"/>
  <c r="M13" i="4"/>
  <c r="O13" i="4" s="1"/>
  <c r="M14" i="4"/>
  <c r="O14" i="4" s="1"/>
  <c r="M15" i="4"/>
  <c r="O15" i="4" s="1"/>
  <c r="M16" i="4"/>
  <c r="O16" i="4"/>
  <c r="M17" i="4"/>
  <c r="O17" i="4" s="1"/>
  <c r="M18" i="4"/>
  <c r="O18" i="4" s="1"/>
  <c r="O5" i="3" l="1"/>
  <c r="O6" i="3"/>
  <c r="O7" i="3"/>
  <c r="O8" i="3"/>
  <c r="O9" i="3"/>
  <c r="O10" i="3"/>
  <c r="O11" i="3"/>
  <c r="O12" i="3"/>
  <c r="M5" i="2" l="1"/>
  <c r="O5" i="2" s="1"/>
  <c r="M6" i="2"/>
  <c r="O6" i="2" s="1"/>
  <c r="M7" i="2"/>
  <c r="O7" i="2" s="1"/>
  <c r="M8" i="2"/>
  <c r="O8" i="2" s="1"/>
  <c r="M9" i="2"/>
  <c r="O9" i="2" s="1"/>
  <c r="M10" i="2"/>
  <c r="O10" i="2" s="1"/>
  <c r="M11" i="2"/>
  <c r="O11" i="2" s="1"/>
</calcChain>
</file>

<file path=xl/sharedStrings.xml><?xml version="1.0" encoding="utf-8"?>
<sst xmlns="http://schemas.openxmlformats.org/spreadsheetml/2006/main" count="692" uniqueCount="319">
  <si>
    <t>东南大学第七届测绘实践技能竞赛  校级二等奖
东南大学第十六届结构创新竞赛 校级二等奖
第十届江苏省大学生知识竞赛理工科组 优秀奖
基于百度热力图的重大旅游节事人流时空变化特征研究——以南京秦淮灯会为例 (201913001) 优秀
对流层延迟改正的神经网络模型研究</t>
    <phoneticPr fontId="6" type="noConversion"/>
  </si>
  <si>
    <t>共青团员</t>
    <phoneticPr fontId="6" type="noConversion"/>
  </si>
  <si>
    <t>1998.01</t>
    <phoneticPr fontId="6" type="noConversion"/>
  </si>
  <si>
    <t>男</t>
    <phoneticPr fontId="6" type="noConversion"/>
  </si>
  <si>
    <t>郑一帆</t>
  </si>
  <si>
    <t>东南大学第六届测绘实践技能竞赛校级优秀奖
东南大学第七届测绘实践技能竞赛校级二等奖
东南大学军训优秀学员
srtp项目：大坝变形分析模型研究
srtp项目：低空摄影测量相机快速标定方法
交通学院女子篮球院队副队长</t>
    <phoneticPr fontId="6" type="noConversion"/>
  </si>
  <si>
    <t>1998.09</t>
    <phoneticPr fontId="6" type="noConversion"/>
  </si>
  <si>
    <t>女</t>
    <phoneticPr fontId="6" type="noConversion"/>
  </si>
  <si>
    <t>叶婉君</t>
  </si>
  <si>
    <t>推荐</t>
    <phoneticPr fontId="6" type="noConversion"/>
  </si>
  <si>
    <t>东南大学第六届测绘实践技能竞赛校级二等奖
2017至2018学年土木工程概论课程奖
2019年春季奖学金东南大学交通设计院奖学金
2017.03-2017.04   体育部干事，负责院系在校运会的工作
2017.08-2017.09   校园迎新剧《吴健雄》副导演
2017.11-2018.04   srtp大坝变形分析模型研究小组组长</t>
    <phoneticPr fontId="6" type="noConversion"/>
  </si>
  <si>
    <t>1998.03</t>
    <phoneticPr fontId="6" type="noConversion"/>
  </si>
  <si>
    <t>陈紫琦</t>
  </si>
  <si>
    <t>2017-2019   连任两届团支书（负责班级团建活动，带领班级积极参加院系各项活动）
2018-2019   21B181班班指导（负责学院迎新，，协助班主任工作，指导大一新生学习和适应大学生活）
2017.11      东南大学第六届测绘实践技能竞赛校级优秀奖
2018.10      东南大学“三好学生”称号
2019.01      东南大学第五届“大学生健康素养”竞赛校级优秀奖
2019.05      东南大学交通学院“先进个人”称号
省级SRTP项目   合成孔径雷达在农业土地利用监测中的应用   组员     已结题
校级SRTP项目   低空摄影测量相机快速标定方法            组长      进行中</t>
    <phoneticPr fontId="6" type="noConversion"/>
  </si>
  <si>
    <t>1996.11</t>
    <phoneticPr fontId="6" type="noConversion"/>
  </si>
  <si>
    <t>刘濛濛</t>
  </si>
  <si>
    <r>
      <t>1.2016-2017</t>
    </r>
    <r>
      <rPr>
        <sz val="12"/>
        <color theme="1"/>
        <rFont val="宋体"/>
        <family val="3"/>
        <charset val="134"/>
      </rPr>
      <t xml:space="preserve">学年国家励志奖学金
</t>
    </r>
    <r>
      <rPr>
        <sz val="12"/>
        <color theme="1"/>
        <rFont val="Calibri"/>
        <family val="3"/>
        <charset val="134"/>
      </rPr>
      <t>2.2017-2018</t>
    </r>
    <r>
      <rPr>
        <sz val="12"/>
        <color theme="1"/>
        <rFont val="宋体"/>
        <family val="3"/>
        <charset val="134"/>
      </rPr>
      <t xml:space="preserve">学年国家励志奖学金
</t>
    </r>
    <r>
      <rPr>
        <sz val="12"/>
        <color theme="1"/>
        <rFont val="Calibri"/>
        <family val="3"/>
        <charset val="134"/>
      </rPr>
      <t>3.2018</t>
    </r>
    <r>
      <rPr>
        <sz val="12"/>
        <color theme="1"/>
        <rFont val="宋体"/>
        <family val="3"/>
        <charset val="134"/>
      </rPr>
      <t xml:space="preserve">年龙腾励志奖学金
</t>
    </r>
    <r>
      <rPr>
        <sz val="12"/>
        <color theme="1"/>
        <rFont val="Calibri"/>
        <family val="3"/>
        <charset val="134"/>
      </rPr>
      <t>4.</t>
    </r>
    <r>
      <rPr>
        <sz val="12"/>
        <color theme="1"/>
        <rFont val="宋体"/>
        <family val="3"/>
        <charset val="134"/>
      </rPr>
      <t>国创项目《基于</t>
    </r>
    <r>
      <rPr>
        <sz val="12"/>
        <color theme="1"/>
        <rFont val="Calibri"/>
        <family val="3"/>
        <charset val="134"/>
      </rPr>
      <t>GNSS</t>
    </r>
    <r>
      <rPr>
        <sz val="12"/>
        <color theme="1"/>
        <rFont val="宋体"/>
        <family val="3"/>
        <charset val="134"/>
      </rPr>
      <t>智能手机的多用户测图系统及</t>
    </r>
    <r>
      <rPr>
        <sz val="12"/>
        <color theme="1"/>
        <rFont val="Calibri"/>
        <family val="3"/>
        <charset val="134"/>
      </rPr>
      <t>APP</t>
    </r>
    <r>
      <rPr>
        <sz val="12"/>
        <color theme="1"/>
        <rFont val="宋体"/>
        <family val="3"/>
        <charset val="134"/>
      </rPr>
      <t>开发》组员</t>
    </r>
    <phoneticPr fontId="6" type="noConversion"/>
  </si>
  <si>
    <t>中共预备党员</t>
    <phoneticPr fontId="6" type="noConversion"/>
  </si>
  <si>
    <t>1994.10</t>
    <phoneticPr fontId="6" type="noConversion"/>
  </si>
  <si>
    <t>杨兴华</t>
  </si>
  <si>
    <t>国家奖学金 2018年9月
中南助学圆梦奖学金二等奖 2018年4月
班长 2017年8月-至今
合成孔径雷达在农业土地利用监测中的应用 2017年10月-2019年4月 省级创新项目 负责人
面向多式联运的智能托盘系统研究 2018年10月-至今
遥感原理与应用 92（班级第一） 遥感数字图像处理 96 （班级第一）
CET6 557</t>
    <phoneticPr fontId="6" type="noConversion"/>
  </si>
  <si>
    <t>1997.11</t>
    <phoneticPr fontId="6" type="noConversion"/>
  </si>
  <si>
    <t>李宁皓</t>
  </si>
  <si>
    <t>东南大学第七届测绘实践技能竞赛一等奖
国家励志奖学金
东南大学职业发展协会管理发展部部长
地铁结构变形预测模型研究（校级重点SRTP项目）
基于GNSS智能手机的多用户测图系统及APP开发（国创SRTP项目）</t>
    <phoneticPr fontId="6" type="noConversion"/>
  </si>
  <si>
    <t>甘露</t>
  </si>
  <si>
    <t>英六级</t>
  </si>
  <si>
    <t>英四级</t>
  </si>
  <si>
    <t>最终序号</t>
  </si>
  <si>
    <t>结论</t>
  </si>
  <si>
    <t>最终得分</t>
  </si>
  <si>
    <t>面试得分(满分10分)</t>
  </si>
  <si>
    <t>入围分</t>
  </si>
  <si>
    <t>加分</t>
  </si>
  <si>
    <t>掌握何种外国语及程度</t>
  </si>
  <si>
    <t>首修平均绩点</t>
    <phoneticPr fontId="6" type="noConversion"/>
  </si>
  <si>
    <t>一至三年级平均成绩（均分）</t>
    <phoneticPr fontId="6" type="noConversion"/>
  </si>
  <si>
    <t>获奖及担任主要学生工作</t>
  </si>
  <si>
    <t>政治面貌</t>
  </si>
  <si>
    <t>出生年月</t>
  </si>
  <si>
    <t>性别</t>
  </si>
  <si>
    <t>姓名</t>
  </si>
  <si>
    <t>学号</t>
  </si>
  <si>
    <t>推荐排名</t>
  </si>
  <si>
    <t>测绘工程(学生总数 24 人)</t>
    <phoneticPr fontId="6" type="noConversion"/>
  </si>
  <si>
    <r>
      <rPr>
        <b/>
        <sz val="12"/>
        <rFont val="宋体"/>
        <family val="3"/>
        <charset val="134"/>
      </rPr>
      <t>专业名称</t>
    </r>
    <r>
      <rPr>
        <b/>
        <sz val="12"/>
        <rFont val="Times New Roman"/>
        <family val="1"/>
      </rPr>
      <t>:</t>
    </r>
  </si>
  <si>
    <t>2020届交通学院推荐免试研究生面试名单</t>
    <phoneticPr fontId="6" type="noConversion"/>
  </si>
  <si>
    <t>获奖情况：
l 【暑期社会实践】——校级二等奖——《区域性文化传播途径的研究——以关中皮影为例》
l 【东南大学第三届本科生物流设计竞赛暨第六届全国大学生物流设计大赛选拔赛】——校级三等奖——《马钢物流现代化转型方案》
l 【SRTP项目】——校级重点（良好）——《开通大学校园巴士的可行性研究》
——担任主要学生工作：
l 交通学院学生会——平面传媒部干事
l 东南大学就业指导中心——学生助理</t>
    <phoneticPr fontId="3" type="noConversion"/>
  </si>
  <si>
    <t>中共预备党员</t>
    <phoneticPr fontId="3" type="noConversion"/>
  </si>
  <si>
    <t>1998.03</t>
    <phoneticPr fontId="3" type="noConversion"/>
  </si>
  <si>
    <t>女</t>
    <phoneticPr fontId="3" type="noConversion"/>
  </si>
  <si>
    <t>高静</t>
  </si>
  <si>
    <t>辅导员</t>
    <phoneticPr fontId="3" type="noConversion"/>
  </si>
  <si>
    <t>推荐</t>
    <phoneticPr fontId="3" type="noConversion"/>
  </si>
  <si>
    <t>荣誉：
2016-2017年度交通学院优秀个人
诺得物流奖学金
学生工作：
2017.9-2018.6：21A172班指导
2017.9-2018.6：交通学院官方微信公众号负责人
2018.3-2019.6：就业指导中心学生就业服务团办公室负责人
SRTP项目：
《基于大数据平台的鼓楼区公共交通服务水平评价体系》</t>
    <phoneticPr fontId="3" type="noConversion"/>
  </si>
  <si>
    <t>1998.01</t>
    <phoneticPr fontId="3" type="noConversion"/>
  </si>
  <si>
    <t>李莹</t>
  </si>
  <si>
    <t>2017.5 交通学院学生会先进个人
2018.4 东南大学交通设计院奖学金
2018.5 东南大学优秀团员
2018.9 东南大学三好学生
2019.5 交通学院优秀学生干部
212161团支部团支书
交通学院官方微信公众号运营负责人
21A182班班指导
东南大学就业指导中心学生助理
校级重点项目《南京中山陵风景区停车配建指标研究》</t>
    <phoneticPr fontId="3" type="noConversion"/>
  </si>
  <si>
    <t>1997.10</t>
    <phoneticPr fontId="3" type="noConversion"/>
  </si>
  <si>
    <t>莫方旭</t>
  </si>
  <si>
    <t>1.创新体验竞赛校级三等奖；
2.srtp项目《大型铁路客运枢纽换乘导向系统》国创结题良好；</t>
    <phoneticPr fontId="3" type="noConversion"/>
  </si>
  <si>
    <t>共青团员</t>
    <phoneticPr fontId="3" type="noConversion"/>
  </si>
  <si>
    <t>1996.12</t>
    <phoneticPr fontId="3" type="noConversion"/>
  </si>
  <si>
    <t>男</t>
    <phoneticPr fontId="3" type="noConversion"/>
  </si>
  <si>
    <t>覃晓明</t>
  </si>
  <si>
    <t>班长*1年
东南大学交通设计院奖学金
东南大学交通学院先进个人
《运筹学》课程奖
国创项目（良好）：大型铁路综合客运枢纽换乘导向系统研究</t>
    <phoneticPr fontId="3" type="noConversion"/>
  </si>
  <si>
    <t>1997.11</t>
    <phoneticPr fontId="3" type="noConversion"/>
  </si>
  <si>
    <t>陈叶</t>
  </si>
  <si>
    <t>2017-2018年 东南大学交通学院学生会平面传媒部副部长
2018-2019年 东南大学红楼缘社宣传部部长
2017-2018年 SRTP项目——开通校园巴士的可行性研究 校级重点 良好
2018-2019年 SRTP项目——面向多式联运的智能托盘系统研究
2017年 交通学院先进个人
2018年 东南大学三好学生
2018年 东南大学第八届创新体验竞赛 校级三等奖
2019年 “马钢杯”全国大学生物流设计竞赛 校级三等奖</t>
    <phoneticPr fontId="3" type="noConversion"/>
  </si>
  <si>
    <t>1998.09</t>
    <phoneticPr fontId="3" type="noConversion"/>
  </si>
  <si>
    <t>刘洋</t>
  </si>
  <si>
    <t>东南大学校级三好学生
校级社会实践十佳个人提名
院系工作年度表彰单项奖
结构创新竞赛三等奖
“向经典致敬”诵读竞赛优秀奖
本科生创新体验竞赛三等奖
交通学院本科生第三党支部组织委员
交通学院学生会文化部部长
校级SRTP项目《居民旅行出行时间—活动幸福指数调查分析与评估方法研究》负责人
21A167团支部团支书</t>
    <phoneticPr fontId="3" type="noConversion"/>
  </si>
  <si>
    <t>中共党员</t>
    <phoneticPr fontId="3" type="noConversion"/>
  </si>
  <si>
    <t>1998.05</t>
    <phoneticPr fontId="3" type="noConversion"/>
  </si>
  <si>
    <t>胡锦蓉</t>
  </si>
  <si>
    <t>1.奖项:国家奖学金
2.奖项:飓风股份奖学金
3.荣誉:优秀学生干部
4.荣誉:优秀团员
5.竞赛:东南大学物理实验研究论文优秀奖
6.学生工作:交通学院学生会主席
7.srtp项目:基于航拍视频的快速路典型瓶颈路段交通拥堵与冲突特征分析</t>
    <phoneticPr fontId="3" type="noConversion"/>
  </si>
  <si>
    <t>徐扬</t>
  </si>
  <si>
    <t>掌握何种外国语及程度</t>
    <phoneticPr fontId="3" type="noConversion"/>
  </si>
  <si>
    <t>交通运输(学生总数 33 人)</t>
    <phoneticPr fontId="6" type="noConversion"/>
  </si>
  <si>
    <t>国家级创新训练项目 挥发性有机物污染场地地向诱导地下水曝气修复技术研究 负责人 2018.3-2019.5
校级创新训练项目 用于液化地基处理的微生物气泡在土体中的稳定性评价试验研究  组员  2017.11–2018.11
校十佳社团 定向协会 外联部部长 2017.6-2018.9
校级社会实践项目 城市发展后遗症--秦淮老城区不合理建筑和设施的调研以及对其改造的探索 组员 2017.6-2017.8</t>
    <phoneticPr fontId="6" type="noConversion"/>
  </si>
  <si>
    <t>1997.05</t>
    <phoneticPr fontId="6" type="noConversion"/>
  </si>
  <si>
    <t>尹涵</t>
  </si>
  <si>
    <t>2019年5月 获东南大学交通学院“先进个人”荣誉称号
2018年6月 获“东南大学交通设计奖学金”
2017年9月 获东南大学十六届结构竞赛校级优秀奖
2019年5月SRTP获得“省级优秀项目”
2019年1月SRTP获得“校级优秀项目”
2017年9月-至今 东南大学交通学院城市地下空间专业  学习委员</t>
    <phoneticPr fontId="6" type="noConversion"/>
  </si>
  <si>
    <t>王首杰</t>
  </si>
  <si>
    <t>支教破格</t>
    <phoneticPr fontId="6" type="noConversion"/>
  </si>
  <si>
    <t>1、社会实践优秀奖*2
2、体育活动优秀奖
3、文艺活动优秀奖
4、文化素质教育实践优秀奖
5、2016级排球新生杯冠军
6、2017级排球院系杯冠军
7、2017-18学年担任交通学院体育俱乐部副部长
8、2017-18学年担任学校排球协会裁判部部长
9、校级Srtp项目：热交换条件下的三轴试验</t>
    <phoneticPr fontId="6" type="noConversion"/>
  </si>
  <si>
    <t>丁川</t>
  </si>
  <si>
    <t>支教</t>
    <phoneticPr fontId="6" type="noConversion"/>
  </si>
  <si>
    <t>唐仲英德育奖学金（共荣获4次）；
东南大学第七届创新体验竞赛校级优秀奖。
云南省省级优秀贫困生；
东南大学唐仲英爱心社优秀地铁志愿者。
支教协会组织部支教小组小组长；
雁行东大后勤部副部长；
雁行中国暑期公益宣讲团重庆二团副团长；
唐仲英爱心社对外联络中心社员；
Srtp项目“渣土改良”小组成员。</t>
    <phoneticPr fontId="6" type="noConversion"/>
  </si>
  <si>
    <t>1997.09</t>
    <phoneticPr fontId="6" type="noConversion"/>
  </si>
  <si>
    <t>刘涛</t>
  </si>
  <si>
    <t>2018年：水力学单科课程奖
2016年（大一期间） 东南大学电子竞技社 守望先锋分部部长
2017年（大二期间） 东南大学青少年红十字会 急救部副部长</t>
    <phoneticPr fontId="6" type="noConversion"/>
  </si>
  <si>
    <t>1998.05</t>
    <phoneticPr fontId="6" type="noConversion"/>
  </si>
  <si>
    <t>聂至恒</t>
  </si>
  <si>
    <t>东南大学第七届本科生创新体验竞赛校级优秀奖
东南大学第八届本科生创新体验竞赛校级优秀奖
极端台风爆潮作用下植被消浪作用模拟研究（校级srtp项目）
基于细观结构特征的沥青混凝土界面损伤研究（国家级srtp项目）
盾构隧道克泥效材料试验与应用研究（校级srtp项目）
东南大学学团联外联中心干事</t>
    <phoneticPr fontId="6" type="noConversion"/>
  </si>
  <si>
    <t>1997.08</t>
    <phoneticPr fontId="6" type="noConversion"/>
  </si>
  <si>
    <t>林锦鸿</t>
  </si>
  <si>
    <t>2017-2018 学年东南大学“三好学生”
2018-2019 学年东南大学“路鼎奖学金”
SRTP 项目：《戈壁土石混填的道基压实控制和边坡稳定性分析》——校级优秀、省级优秀
交通学院体育俱乐部 组织部部长
东南大学广播台 组长</t>
    <phoneticPr fontId="6" type="noConversion"/>
  </si>
  <si>
    <t>1997.10</t>
    <phoneticPr fontId="6" type="noConversion"/>
  </si>
  <si>
    <t>梅雪松</t>
  </si>
  <si>
    <t>大一加入交通学院院学生会研学部任干事
大一加入东南大学校学生会宣传部任干事
大一加入交通学院男子足球新生队随队夺得新生杯冠军
大一参加情系母校活动组织成都七中的东南大学宣讲活动
大二任交通学院男子足球队副教练带队夺得新生杯亚军
大二加入交通学院男子足球队院队随队夺得院系杯亚军
大二加入班级公众号建设并积极投，连载小说
大三参加邓老师srtp项目《关于风积沙的路用性能研究》</t>
    <phoneticPr fontId="6" type="noConversion"/>
  </si>
  <si>
    <t>杨大禹</t>
  </si>
  <si>
    <t>1. 东南大学暑期社会实践优秀个人
2. 东南大学第十二届数模竞赛校级三等奖
3. 国家励志奖学金</t>
    <phoneticPr fontId="6" type="noConversion"/>
  </si>
  <si>
    <t>1997.07</t>
    <phoneticPr fontId="6" type="noConversion"/>
  </si>
  <si>
    <t>孙帅</t>
  </si>
  <si>
    <t>江苏省普通高等学校第十四届高等数学竞赛本科一级组 二等奖 2017年6月
2016-2017学年“中国路桥奖学金三等奖” 2017年6月</t>
    <phoneticPr fontId="6" type="noConversion"/>
  </si>
  <si>
    <t>1998.04</t>
    <phoneticPr fontId="6" type="noConversion"/>
  </si>
  <si>
    <t>陈睿鑫</t>
  </si>
  <si>
    <t>1.江苏省第十九届运动会高校部羽毛球甲B组男子团体第六名、混合双打第五名。
2.2017，2018，2019 年羽毛球院系杯冠军。
3. 2016年足球，羽毛球新生杯冠军。
4.2017-2018 学年交通学院“体育先进个人”。
5.2017年院系杯“最佳新人运动员”。
6. 参与2019年“摇摆依旧”跨年演唱会演出，表现优异。
7.2018-2019学年所在乐队被评为JOIN 艺术团“最佳组合”。
学生工作
8.“基于风积沙的路用性能研究”SRTP 项目组长。
9.21A164 班文艺委员
10.羽毛球协会裁判部干事。</t>
    <phoneticPr fontId="6" type="noConversion"/>
  </si>
  <si>
    <t>邱昌浩</t>
  </si>
  <si>
    <t>2017-2018学年“多伦科技奖学金”
2018-2019学年“东南大学路鼎奖学金”
2017-2018学年东南大学“三好学生”称号
2017-2018学年东南大学“优秀团员”称号
2018-2019学年东南大学“优秀团员”称号
2016-2017学年交通学院“体育先进个人”称号
2017-2018学年交通学院“先进个人”称号
2018-2019学年交通学院“体育先进个人”称号
2016年足球新生杯冠军
东南大学校运会100米亚军，200米冠军
2018-2019学年 班指导
2016-2017学年 学生团体联合会 外联中心干事
2017-2018学年 学生团体联合会 外联中心副主任
21A168、218161班 体育委员
Srtp项目：‘基于风积沙的路用性能研究’
东南大学结构竞赛校级三等奖</t>
    <phoneticPr fontId="6" type="noConversion"/>
  </si>
  <si>
    <t>1998.11</t>
    <phoneticPr fontId="6" type="noConversion"/>
  </si>
  <si>
    <t>黄平山</t>
  </si>
  <si>
    <t>国家励志奖学金
东南大学本科生创新体验竞赛 校级三等奖
218161班副班长
SRTP项目负责人 用于液化地基处理的微生物气泡在土体中的稳定性评价试验研究
SRTP项目成员 挥发性有机物污染场定向诱导地下水曝气修复技术研究</t>
    <phoneticPr fontId="6" type="noConversion"/>
  </si>
  <si>
    <t>唐紫琼</t>
  </si>
  <si>
    <t>国家奖学金
苏博特奖学金
2195届励志奖学金
江苏省三好学生
东南大学三好学生标兵
东南大学三好学生
交通学院优秀学生干部
2019年全国大学生英语竞赛C类国家级三等奖
第三届全国大学生岩土工程竞赛三等奖
东南大学第八届创新体验竞赛校级一等奖
218161班长
学院官微负责人
学院办公室助管
江苏省大学生创新训练项目：可渗透反应墙填料的修复机理研究，负责人</t>
    <phoneticPr fontId="6" type="noConversion"/>
  </si>
  <si>
    <t>徐昭辰</t>
  </si>
  <si>
    <t>城市地下空间工程(学生总数 42 人)</t>
    <phoneticPr fontId="6" type="noConversion"/>
  </si>
  <si>
    <t>3年团支书
校民乐团竹笛乐手
“玩转舞台”灯光师 
2018“创青春”江苏省大学生创业大赛省级三等奖
2018“校庆杯”东南大学大学生创新创业大赛校级一等奖
2017年“创青春”东南大学大学生创业大赛校级一等奖
东南大学第十六届结构竞赛优秀奖
生物质焦活性炭脱汞同托硫脱硝技术
南京市航运金融发展状况研究</t>
    <phoneticPr fontId="6" type="noConversion"/>
  </si>
  <si>
    <t>共青团员</t>
    <phoneticPr fontId="6" type="noConversion"/>
  </si>
  <si>
    <t>1999.07</t>
    <phoneticPr fontId="6" type="noConversion"/>
  </si>
  <si>
    <t>女</t>
    <phoneticPr fontId="6" type="noConversion"/>
  </si>
  <si>
    <t>周彦池</t>
  </si>
  <si>
    <t>1. 奖学金：2018年6月，由东南大学教育基金会颁发，荣获2017-2018学年“2195届励志奖学金”，计三千元。
2.优秀团员：2018年5月4日，由共青团东南大学委员会，在东南大学2017年度“五四表彰”中，荣获优秀团员称号。
3.学科竞赛：2017年11月20日，由东南大学测绘实践技能竞赛组委会颁发，在东南大学第六届测绘实践技能竞赛中，荣获校级优秀奖。
4.srtp：目前正在参与研究国家级创新项目：城市排水系统与雨水洪峰影响研究。</t>
    <phoneticPr fontId="6" type="noConversion"/>
  </si>
  <si>
    <t>1998.08</t>
    <phoneticPr fontId="6" type="noConversion"/>
  </si>
  <si>
    <t>男</t>
    <phoneticPr fontId="6" type="noConversion"/>
  </si>
  <si>
    <t>程天泽</t>
  </si>
  <si>
    <t>推荐</t>
    <phoneticPr fontId="6" type="noConversion"/>
  </si>
  <si>
    <t>1. 2019年获得东南大学交通设计院奖学金。 
2. 东南大学第八届本科生创新体验竞赛获校级优秀奖。
3.“东南大学第十七届结构创新竞赛”暨“第七届南京高校结构创新邀请赛” 获校级优秀奖。
4.2018-2019  SRTP项目  南京航运金融发展状况研究  负责人</t>
    <phoneticPr fontId="6" type="noConversion"/>
  </si>
  <si>
    <t>1997.11</t>
    <phoneticPr fontId="6" type="noConversion"/>
  </si>
  <si>
    <t>刘春雨</t>
  </si>
  <si>
    <t>2018.9～2019.9  班长
2019.5.20  “交通学院先进个人”
2017.12～2018.11  校级srtp: 极端风暴潮下植被消浪作用影响 （项目负责人）
2018.12～2020.4  国家级srtp: 基于细观结构特征的界面损伤研究（项目负责人）</t>
    <phoneticPr fontId="6" type="noConversion"/>
  </si>
  <si>
    <t>1997.04</t>
    <phoneticPr fontId="6" type="noConversion"/>
  </si>
  <si>
    <t>张程玮</t>
  </si>
  <si>
    <t>0</t>
  </si>
  <si>
    <t>2017-2018年国家奖学金
2017-2018年东南大学校三好学生
2017-2018年交通学院先进个人
2018-2019年21A184班指导</t>
    <phoneticPr fontId="6" type="noConversion"/>
  </si>
  <si>
    <t>中共预备党员</t>
    <phoneticPr fontId="6" type="noConversion"/>
  </si>
  <si>
    <t>刘佰文</t>
  </si>
  <si>
    <t>首修平均绩点</t>
    <phoneticPr fontId="6" type="noConversion"/>
  </si>
  <si>
    <t>一至三年级平均成绩（均分）</t>
    <phoneticPr fontId="6" type="noConversion"/>
  </si>
  <si>
    <t>港口航道与海岸工程(学生总数 18 人)</t>
    <phoneticPr fontId="6" type="noConversion"/>
  </si>
  <si>
    <t>2020届交通学院推荐免试研究生面试名单</t>
    <phoneticPr fontId="6" type="noConversion"/>
  </si>
  <si>
    <t>2019.01 省级先进个人
2018.05 优秀团干部
2017.10 全国大学生“一带一路”暑期社会实践专项优秀团队奖
2017.10 暑期社会实践优秀个人
2017.03 创新体验竞赛校级三等奖
2018.09 校团委志实部副部长
2018.07 第四期大学生骨干研习营成员
srtp 隧道智能照明设计</t>
    <phoneticPr fontId="3" type="noConversion"/>
  </si>
  <si>
    <t>罗正宇</t>
  </si>
  <si>
    <t>校级优秀团干；
交通学院体育先进个人；
东南大学冬季万人长跑竞速组冠军；
院运会800米、400米冠军，校运会女子1500米亚军；
国家励志奖学金；
安徽同曦商会奖学金；
217161团支书；
高速公路车辙对车辆行驶安全影响分析；
喷射ECC-FRP格栅增强混凝土墩柱的抗震仿真分析</t>
    <phoneticPr fontId="3" type="noConversion"/>
  </si>
  <si>
    <t>1998.12</t>
    <phoneticPr fontId="3" type="noConversion"/>
  </si>
  <si>
    <t>孙钰</t>
  </si>
  <si>
    <t>支教</t>
    <phoneticPr fontId="3" type="noConversion"/>
  </si>
  <si>
    <t>东南大学第九届大学生CAD技术应用竞赛 校级优秀奖
2016-2017 南京南站地铁优秀志愿者
2016-2017 交通学院学生会志愿实践部 干事
2017-2018 校礼仪队 队员
2017-2018 杉树社组织部 部员
2017-2018 srtp项目：不同取代率再生混凝土受压动力性能试验分析与本构关系研究（201821034）
2018-2019 srtp项目：南京市道路绿化现状调研与布置优化分析（201901007 ）</t>
    <phoneticPr fontId="3" type="noConversion"/>
  </si>
  <si>
    <t>秦玥</t>
  </si>
  <si>
    <t>2016年东南大学优秀团员
2017年国家励志奖学金
2018年国家励志奖学金
2016.9-2017.6校团委创业实践部干事
2017.9-2018.6校团委创业实践部副主任
2016.11-2018.4创业类SRTP“基于3D-FRS的三维人脸识别的商业推广”（省创）
2017.11-2019.4创新类SRTP“基于多源数据的公交乘客分布规律的研究”（国创）</t>
    <phoneticPr fontId="3" type="noConversion"/>
  </si>
  <si>
    <t>1998.07</t>
    <phoneticPr fontId="3" type="noConversion"/>
  </si>
  <si>
    <t>杨博冲</t>
  </si>
  <si>
    <t>院学生会副部
中国路桥奖励金
国家励志奖学金（2016-2017学年）
国家励志奖学金（2017-2018学年）
SRTP项目1：高速公路车辙对车辆行驶安全性影响分析
SRTP项目2：喷射ECC-FRP格栅增强混凝土墩柱的抗震仿真分析</t>
    <phoneticPr fontId="3" type="noConversion"/>
  </si>
  <si>
    <t>1999.03</t>
    <phoneticPr fontId="3" type="noConversion"/>
  </si>
  <si>
    <t>李依纯</t>
  </si>
  <si>
    <t>2018年江苏省数学建模竞赛省级三等奖
2017-2018年度217162班班长
2018年中国路桥奖学金二等</t>
    <phoneticPr fontId="3" type="noConversion"/>
  </si>
  <si>
    <t>1998.11</t>
    <phoneticPr fontId="3" type="noConversion"/>
  </si>
  <si>
    <t>张军</t>
  </si>
  <si>
    <t>12016-2017年校 “三好学生”
2东南大学第八届创新体验竞赛校级优胜奖
3东南大学第十六届结构竞赛校级优秀奖
4任职东南大学天梯魔术团外联部长
5任职班级文艺委员</t>
    <phoneticPr fontId="3" type="noConversion"/>
  </si>
  <si>
    <t>1998.08</t>
    <phoneticPr fontId="3" type="noConversion"/>
  </si>
  <si>
    <t>吴浩恺</t>
  </si>
  <si>
    <t>材料力学课程奖
钢纤维-UHPC多尺度界面粘结性研究项目负责人
下承式钢圆环腹梁静载力学性能研究项目负责人</t>
    <phoneticPr fontId="3" type="noConversion"/>
  </si>
  <si>
    <t>1998.10</t>
    <phoneticPr fontId="3" type="noConversion"/>
  </si>
  <si>
    <t>付文敬</t>
  </si>
  <si>
    <t>1. 天梯魔术团 团长
2. 中国高校魔术协会 理事
3. 2018东南大学“文艺活动优秀奖”
4. srtp项目”用于液化地基处理的微生物气泡在土体中的稳定性评价试验研究“ 结题评定优秀
5. 课程奖学金</t>
    <phoneticPr fontId="3" type="noConversion"/>
  </si>
  <si>
    <t>武文杰</t>
  </si>
  <si>
    <t>校三好学生
高等数学B课程奖
概率论课程奖
srtp省创项目“功能性彩色沥青混合料优化设计”负责人
srtp院级项目“路面长期性能LTPP数据挖掘”组员
21A187班指导
话剧《日出》、《琥珀》、《吴健雄》主演</t>
    <phoneticPr fontId="3" type="noConversion"/>
  </si>
  <si>
    <t>1997.04</t>
    <phoneticPr fontId="3" type="noConversion"/>
  </si>
  <si>
    <t>张永和</t>
  </si>
  <si>
    <t>1 实习经历： 在苏州中恒通路桥股份有限公司实习 参与虎殿路海绵城市改造工程
2 SRTP项目： 结合BIM 对公路隧道事故预防与应急进行分析
3 东南大学课程奖学金
4 唐仲英爱心社优秀志愿者
5 创新体验竞赛校三等奖</t>
    <phoneticPr fontId="3" type="noConversion"/>
  </si>
  <si>
    <t>1998.06</t>
    <phoneticPr fontId="3" type="noConversion"/>
  </si>
  <si>
    <t>陈天珩</t>
  </si>
  <si>
    <t>担任2.5年班长
srtp项目《建筑结构监测模型与分析平台设计》
东南大学“优秀学生干部”
苏州育才奖学金
顾冠群、章玉琴奖助学金
东南大学“优秀团员”
志愿者服务优秀奖
交通学院“优秀学生干部”
校级“阳光伙伴”比赛第一名
交通学院“向阳花”爱心实践活动
教育基金会“你的未来我的梦”暑期支教</t>
    <phoneticPr fontId="3" type="noConversion"/>
  </si>
  <si>
    <t>1997.12</t>
    <phoneticPr fontId="3" type="noConversion"/>
  </si>
  <si>
    <t>叶钟匀</t>
  </si>
  <si>
    <t>1、半柔性橡胶颗粒多孔水泥混凝土海绵道路（江苏省省级创业创新项目） 项目组成员
2、中国共享单车运营策略及其监管方式分析与设计——微观运营数据建模与管理策略（江苏省省级创业创新项目） 项目组成员
3、东南大学数学建模竞赛 入围奖
4、唐仲英爱心社 优秀志愿者
5、东南大学优秀社会实践团队 队长
6、高等数学（B）课程奖学金
7、概率论与数理统计课程奖学金
8、学习委员0.5年
9、东南大学篮球协会 裁判部部长 副会长
10、东南大学模拟联合国协会 人资部部长 秘书处主任
11、2017年江苏省运动会高校篮球B组 记录员</t>
    <phoneticPr fontId="3" type="noConversion"/>
  </si>
  <si>
    <t>吴昊</t>
  </si>
  <si>
    <t>srtp项目：橡胶多孔透水水泥混凝土性能评价</t>
    <phoneticPr fontId="3" type="noConversion"/>
  </si>
  <si>
    <t>董梦雨</t>
  </si>
  <si>
    <t>校三好学生 2017-2018学年
SRTP项目 功能性彩色沥青混合料优化设计校级优秀 2019.1
第四届本科生混凝土知识竞赛 校级优秀奖 2018.8
第十六届结构创新竞赛 校级优秀奖 2017.6
东南大学第七届本科生创新体验竞赛 校级三等奖 2017.4</t>
    <phoneticPr fontId="3" type="noConversion"/>
  </si>
  <si>
    <t>陈辉民</t>
  </si>
  <si>
    <t>1.作为组长主持并结题了国家级大学生创新创业训练计划项目《基于地沟油等生活废弃材料的沥青再生剂的制备与性能研究》。
2.获得东南大学结构创新竞赛优秀奖。
3.获得程序设计与算法语言课程奖，概率论与数理统计课程奖。
4.作为交通学院学生会新闻传媒部干事工作一年。
5.大一任A2班学习委员一年。</t>
    <phoneticPr fontId="3" type="noConversion"/>
  </si>
  <si>
    <t>孙新宇</t>
  </si>
  <si>
    <t>国家级大学生创新创业项目主持人，项目名称：交通管理措施对城市道路机动车通行能力及时间阻抗的影响分析；项目流水号：201821042，指导教师：王炜
2018全国大学生数学建模竞赛江苏省赛区二等奖（工作比例：1)
2017东南大学数学建模竞赛二等奖（工作比例：1）
2016东南大学高等数学竞赛三等奖
2018-2019“协鑫奖”奖学金
2018-2019道桥2班团支书</t>
    <phoneticPr fontId="3" type="noConversion"/>
  </si>
  <si>
    <t>张大牛</t>
  </si>
  <si>
    <t>国家励志奖学金
省创项目负责人（半柔性橡胶颗粒多孔水泥混凝土海绵道路）</t>
    <phoneticPr fontId="3" type="noConversion"/>
  </si>
  <si>
    <t>1998.02</t>
    <phoneticPr fontId="3" type="noConversion"/>
  </si>
  <si>
    <t>王双平</t>
  </si>
  <si>
    <t>交通学院JOIN艺术团理事会副理事长
半柔性橡胶颗粒多孔水泥混凝土海绵道路（省级项目）-项目成员
国家励志奖学金
东南大学第六届测绘实践技能竞赛校级优秀奖
东南大学第十六届结构创新竞赛校级三等奖</t>
    <phoneticPr fontId="3" type="noConversion"/>
  </si>
  <si>
    <t>1997.03</t>
    <phoneticPr fontId="3" type="noConversion"/>
  </si>
  <si>
    <t>王强</t>
  </si>
  <si>
    <t>2017年东南大学大学生英语竞赛暨2017年全国大学生英语竞赛初赛 校级三等奖
材料力学C 课程奖
Srtp项目 动水条件下双层排水沥青路面空隙的自清洁行为研究 良好</t>
    <phoneticPr fontId="3" type="noConversion"/>
  </si>
  <si>
    <t>钱李鹏</t>
  </si>
  <si>
    <t>2016-2017学年东南大学三好学生
2016-2017学年交通学院21A169班班长
2016-2017学年交通学院优秀班集体
2016-2019学年伯藜助学金
2017-2018学年国家励志奖学金
2016-2017学年东南大学第十六届结构创新竞赛校级二等奖
2017-2018学年东南大学第十七届结构创新竞赛校级优秀奖
2018-2019学年东南大学第十八届结构创新竞赛校级二等奖</t>
    <phoneticPr fontId="3" type="noConversion"/>
  </si>
  <si>
    <t>宋恒宇</t>
  </si>
  <si>
    <t>东南大学三好学生，评定学年2016-2017学年
东南大学交通设计院奖学金，评定学年2017-2018学年</t>
    <phoneticPr fontId="3" type="noConversion"/>
  </si>
  <si>
    <t>郭晓月</t>
  </si>
  <si>
    <t>校级三好学生
校级结构竞赛优秀奖
交通学院2018级班指导
srtp：用于液化地基处理的微生物气泡在土体中的稳定性评价试验研究</t>
    <phoneticPr fontId="3" type="noConversion"/>
  </si>
  <si>
    <t>方苑</t>
  </si>
  <si>
    <t>东南大学交通设计院奖学金
大学生英语六级课程奖
srtp国创项目"基于自发光材料的农村道路安全标志研究"项目负责人(结题情况:校级优秀，国家级良好)
东南大学数学建模竞赛二等奖
东南大学交通科技大赛校级优秀奖
东南大学电脑鼠走迷宫竞赛校级优秀奖
东南大学交通学院平面传媒部干事
东南大学唐仲英爱心社秘书处干事
东南大学定向协会宣传部副部长
南京南地铁站“优秀志愿者”</t>
    <phoneticPr fontId="3" type="noConversion"/>
  </si>
  <si>
    <t>陈以争</t>
  </si>
  <si>
    <t>2016-2017学年
①东南大学课程奖学金（C++程序设计上）
②东南大学课程奖学金（C++程序设计下）
③东南大学课程奖学金（大学英语四级）
2017.11-2018.11
校级重点SRTP项目：《动水条件下双层排水沥青路面空隙的自清洁行为研究》，贡献占比30%
2018年  东南大学唐仲英爱心社优秀志愿者</t>
    <phoneticPr fontId="3" type="noConversion"/>
  </si>
  <si>
    <t>黄威棋</t>
  </si>
  <si>
    <t>2017年 东南大学第十六届结构竞赛 校级优秀奖
2018年 全国大学生英语竞赛 C类国家级二等奖
2018年 东南大学第九届交通科技大赛 校级优秀奖
2017-18学年 东南大学善渊读书会国际部方向副会
2017年10月至2019年5月 “基于自发光材料的农村公路交通安全标志研究”SRTP小组成员（通过国创答辩，获评良好）</t>
    <phoneticPr fontId="3" type="noConversion"/>
  </si>
  <si>
    <t>汤俊卿</t>
  </si>
  <si>
    <t>奖学金：
东南大学校长奖学金
荣誉获奖：
江苏省优秀学生干部
东南大学“三好学生”
东南大学“优秀学生干部”
东南大学交通学院“优秀学生干部”
江苏省高等数学竞赛三等奖
东南大学高等数学竞赛三等奖
东南大学交通科技竞赛优秀奖
东南大学结构创新竞赛优秀奖
任职：
东南大学交通学院JOIN艺术团合唱团副团长 1年
东南大学交通学院JOIN艺术团副团长 1年
SRTP：
校级优秀结题
国创良好结题</t>
    <phoneticPr fontId="3" type="noConversion"/>
  </si>
  <si>
    <t>罗中畅</t>
  </si>
  <si>
    <t>东南大学第17届结构竞赛（抗震加载组）三等奖
东南大学第18届结构竞赛（BIM组）三等奖
校级SRTP项目“钢结构桥梁耐疲劳性能改进研究”负责人
2016级本科生第二党支部党支书
2017-2018学年新生班指导
2016-2017年东南大学三好学生
2017-2018年东南大学三好学生
2018-2019学年东南大学交通学院优秀先进个人
东南大学交通设计院奖学金
茅以升铁道教育希望之星奖学金</t>
    <phoneticPr fontId="3" type="noConversion"/>
  </si>
  <si>
    <t>李雅琦</t>
  </si>
  <si>
    <t>国家奖学金
江苏省优秀学生干部
唐仲英德育奖学金
东南大学三好学生
16级茅以升班班长
校定向协会第13任会长
省创srtp项目负责人</t>
    <phoneticPr fontId="3" type="noConversion"/>
  </si>
  <si>
    <t>刘泽宇</t>
  </si>
  <si>
    <t>1.2019年江苏省优秀团支部书记；
2.东南大学优秀团员；
3.茅以升铁道教育希望之星奖学金；
4.中南圆梦奖助学金二等奖；
5.东南大学第十七届结构竞赛抗震加载组三等奖、
6.东南大学第十八届结构竞赛BIM组三等奖；
7.东南大学第七届创新体验竞赛一等奖
8.2016级茅以升班团支书 任职两年
9.校团委文体部副部长 任职一年
10.校级重点SRTP项目《动水条件下双层排水沥青路面空隙的自清洁行为研究》  学生负责人</t>
    <phoneticPr fontId="3" type="noConversion"/>
  </si>
  <si>
    <t>孙圣泽</t>
  </si>
  <si>
    <t>国家奖学金
东南咨询奖助学金
江苏省高数竞赛省三等奖
全国大学生数学建模大赛省二等奖
班长（一年）
JOIN艺术团副部（一年）</t>
    <phoneticPr fontId="3" type="noConversion"/>
  </si>
  <si>
    <t>赵鑫莹</t>
  </si>
  <si>
    <t>1. 国家奖学金 （2018.10）
2. 全国大学生高等数学竞赛一等奖（2018.11）
3. 第十二届全国大学生周培源力学竞赛（个人赛）三等奖（2019.06）
4. 第十一届江苏省大学生力学竞赛（本科组）一等奖（2019.06）
5. 江苏省大学生高等数学竞赛一等奖（2018.06）
6. 基于SVM-KNN的沥青路面不平整度的影响研究（SRTP，2018.09 - 至今）
    Classification of Roughness for Asphalt Pavement Resurfacing Treatments Based on SVM-KNN Machine Learning Algorithm Using LTPP Data（TRB，2019.05 - 07）
7. 地铁分区票制对出行换乘的影响研究（SRTP，2017.10 - 2019.05）
8. A deep learning approach to real-time CO concentration prediction at signalized intersection（TRB，2019.06 - 07）</t>
    <phoneticPr fontId="3" type="noConversion"/>
  </si>
  <si>
    <t>彭畅</t>
  </si>
  <si>
    <t>政治面貌</t>
    <phoneticPr fontId="6" type="noConversion"/>
  </si>
  <si>
    <t>道路桥梁与渡河工程(学生总数 95 人)</t>
    <phoneticPr fontId="6" type="noConversion"/>
  </si>
  <si>
    <t>推荐</t>
    <phoneticPr fontId="3" type="noConversion"/>
  </si>
  <si>
    <t>2017.04 中国路桥奖学金三等奖；
2017.11 国家励志奖学金；
2017.11 东南大学三好学生；
2018.11 国家励志奖学金；
2019.01 2019.01获得江苏省高等学校“地理信息科学”学术冬令营优秀营员；
2019.05 东南大学 优秀团员；
2017.11-2018.11 作为小组成员参加题为“合成孔径雷达在农业土地利用监测中的应用”的srtp项目；
2018.11-2019.11 作为小组成员参加题为“高寒地区气候变化特征分析--以横断山区为例”的srtp项目。</t>
    <phoneticPr fontId="3" type="noConversion"/>
  </si>
  <si>
    <t>中共预备党员</t>
    <phoneticPr fontId="3" type="noConversion"/>
  </si>
  <si>
    <t>1996.07</t>
    <phoneticPr fontId="3" type="noConversion"/>
  </si>
  <si>
    <t>男</t>
    <phoneticPr fontId="3" type="noConversion"/>
  </si>
  <si>
    <t>莫昭洪</t>
  </si>
  <si>
    <t>推荐</t>
    <phoneticPr fontId="3" type="noConversion"/>
  </si>
  <si>
    <t>1.中南助学圆梦奖学金三等奖
2.第十六届SuperMap杯GIS竞赛应用分析组全国优秀奖（全国第六名）
3.SuperMap杯获奖作品《南京市江宁大学城晚归学生安全路线设计》
4.省创SRTP项目《高寒地区气候变化特征分析——以横断山脉为例》
5.校重点SRTP项目《南京市江宁区方山景区旅游服务信息系统》
6.排球协会组织部部长
7.班级学习委员</t>
    <phoneticPr fontId="3" type="noConversion"/>
  </si>
  <si>
    <t>1998.07</t>
    <phoneticPr fontId="3" type="noConversion"/>
  </si>
  <si>
    <t>陈阳毅</t>
  </si>
  <si>
    <t>1、《面向复杂城市路网的GPS轨迹匹配与路段行程时间预测 》省创Srtp项目小组成员
2、三门课程获得了课程奖
3、东南大学第十六届结构创新竞赛优秀奖
4、体育委员</t>
    <phoneticPr fontId="3" type="noConversion"/>
  </si>
  <si>
    <t>共青团员</t>
    <phoneticPr fontId="3" type="noConversion"/>
  </si>
  <si>
    <t>李亮斌</t>
  </si>
  <si>
    <t>1.江苏省普通高校第十四届高等数学竞赛三等奖；
2.东南大学“三好学生” ；
3.东南大学第六届测绘技能大赛二等奖 ；
4.东南大学本科生高等数学竞赛校级三等奖；
5.东南大学第十届“中华赞”经典诵读竞赛三等奖。
6.多模式交通网络下群体互动时空可达性评价模型及应用（SRTP项目）；
7.地铁结构变形预测模型研究（SRTP项目）；
8.215161班（地信）团支书；
9.21B182班班指导。</t>
    <phoneticPr fontId="3" type="noConversion"/>
  </si>
  <si>
    <t>1997.03</t>
    <phoneticPr fontId="3" type="noConversion"/>
  </si>
  <si>
    <t>徐斌</t>
  </si>
  <si>
    <t>美国大学生数学建模竞赛  M奖(一等奖)（组长，2019年C数据分析题；主要建立毒品扩散的微分方程模型、神经网络预测模型和GTWR时空加权回归模型）
全国大学生GIS应用技能大赛  一等奖（组长，负责基于ArcEngine的二次开发与空间分析算法实现）
江苏省大学生交通科技竞赛  一等奖（同时获得东南大学交通科技竞赛二等奖；负责元胞自动机交通仿真算法实现与基于Vissim软件的二次开发）
省级SRTP项目 面向复杂城市路网的GPS轨迹匹配与路段行程时间预测  进行中（组长，负责Map Matching算法研究；安排项目分工与时间规划，负责答辩展示）
省级SRTP项目  基于计算机视觉的室内定位方法研究  结题优秀（组长，负责基于Tensorflow和OpenCV的算法实现；明确项目方向，控制项目进度，负责答辩展示）
已申请发明专利 《基于Jieba分词和八级地址模型的地理编码方法和系统》、《一种基于实时仿真的快速路匝道信号前馈控制系统》
已受理软件著作权 《快速路匝道信号前馈控制仿真平台》
 在投论文 《Online Map Matching Based on High-Order Hidden Markov Model》（TRB 会议，二作，学生一作）
2018国家奖学金、2017国家励志奖学金、2017正保教育奖学金
2017–2018 6项课程奖学金（包括概率论、物理、C++、数据结构、数据库、GIS原理与应用）
2017东南大学优秀学生干部、2018东南大学三好学生、2016 - 2019  连任三届班长、2018东南大学交通学院学生办公室助管</t>
    <phoneticPr fontId="3" type="noConversion"/>
  </si>
  <si>
    <t>中共党员</t>
    <phoneticPr fontId="3" type="noConversion"/>
  </si>
  <si>
    <t>张嘉旭</t>
  </si>
  <si>
    <t>本人确认签字</t>
    <phoneticPr fontId="3" type="noConversion"/>
  </si>
  <si>
    <t>首修平均绩点</t>
    <phoneticPr fontId="6" type="noConversion"/>
  </si>
  <si>
    <t>一至三年级平均成绩（均分）</t>
    <phoneticPr fontId="6" type="noConversion"/>
  </si>
  <si>
    <t>地理信息系统(学生总数 26 人)</t>
    <phoneticPr fontId="6" type="noConversion"/>
  </si>
  <si>
    <t>2020届交通学院推荐免试研究生面试名单</t>
    <phoneticPr fontId="6" type="noConversion"/>
  </si>
  <si>
    <t>第九届东南大学交通科技竞赛 校级 三等奖
第十一届东南大学计算机设计竞赛 校级 二等奖
2019年江苏省计算机设计大赛 省级 特等奖
2019年（12届）中国大学生计算机设计大赛 国家级 一等奖
SRTP 校级重大项目 优秀
SRTP 国家级项目 通过
2017-2018学年担任学院组织部副部长
2017-2018学年兼 担任学院院刊编辑部部长</t>
    <phoneticPr fontId="3" type="noConversion"/>
  </si>
  <si>
    <t>共青团员</t>
    <phoneticPr fontId="3" type="noConversion"/>
  </si>
  <si>
    <t>1997.12</t>
    <phoneticPr fontId="3" type="noConversion"/>
  </si>
  <si>
    <t>吴启范</t>
  </si>
  <si>
    <t>吴健雄</t>
    <phoneticPr fontId="3" type="noConversion"/>
  </si>
  <si>
    <t>吴健雄</t>
    <phoneticPr fontId="3" type="noConversion"/>
  </si>
  <si>
    <t>2017年东南大学校级三好学生
三次参加大力杯拔河比赛并帮助交院夺得冠军
东南大学涵泽轩书画社2017级副部长
第四届全国交通工程教学研讨会志愿者
国创  交通管理措施对城市道路机动车通行能力及时间阻抗的影响分析 结题获得良好
校级一般 视残人群人行过街盲道设施的有效性研究 暂未结题，预期本学期结题</t>
    <phoneticPr fontId="3" type="noConversion"/>
  </si>
  <si>
    <t>中共预备党员</t>
    <phoneticPr fontId="3" type="noConversion"/>
  </si>
  <si>
    <t>1999.03</t>
    <phoneticPr fontId="3" type="noConversion"/>
  </si>
  <si>
    <t>男</t>
    <phoneticPr fontId="3" type="noConversion"/>
  </si>
  <si>
    <t>王宸</t>
  </si>
  <si>
    <t>1.大学物理B（下）课程奖（满分）；
2.大学英语六级CET6证书。
3.创业类校级SRTP项目- 大学生新家教形式——以东南大学为例。</t>
    <phoneticPr fontId="3" type="noConversion"/>
  </si>
  <si>
    <t>1999.05</t>
    <phoneticPr fontId="3" type="noConversion"/>
  </si>
  <si>
    <t>女</t>
    <phoneticPr fontId="3" type="noConversion"/>
  </si>
  <si>
    <t>彭玮玥</t>
  </si>
  <si>
    <t>推荐</t>
    <phoneticPr fontId="3" type="noConversion"/>
  </si>
  <si>
    <t>2016-2017学年 获广东省东南大学校友会奖学金
 获东南大学交通学院先进个人
 担任21A163班班长
2017-2018学年 获东南大学结构创新竞赛二等奖
 东南大学创新体验竞赛校级优秀奖
 东南大学交通学院先进个人
基于航拍视频的快速路典型瓶颈路段交通拥堵与冲突特征分析</t>
    <phoneticPr fontId="3" type="noConversion"/>
  </si>
  <si>
    <t>1997.11</t>
    <phoneticPr fontId="3" type="noConversion"/>
  </si>
  <si>
    <t>肖嘉梁</t>
    <phoneticPr fontId="3" type="noConversion"/>
  </si>
  <si>
    <t>2017年 张志伟奖学金
2017年 课程奖（概率论与数理统计）
2016-2017年 东南大学交通学院“先进个人”
2018年 东南大学结构创新竞赛二等奖
2017-2018年 “伦敦市拥堵收费政策影响评价”srtp项目负责人
2016-2017年 21A168班班长
2016-2017年 东南大学交通学院团委组织部干事
2016年-2017年 东南大学交通学院JOIN吉他社干事</t>
    <phoneticPr fontId="3" type="noConversion"/>
  </si>
  <si>
    <t>中共党员</t>
    <phoneticPr fontId="3" type="noConversion"/>
  </si>
  <si>
    <t>1998.02</t>
    <phoneticPr fontId="3" type="noConversion"/>
  </si>
  <si>
    <t>胡浩东</t>
  </si>
  <si>
    <t>辅导员</t>
    <phoneticPr fontId="3" type="noConversion"/>
  </si>
  <si>
    <t>2016—2017学年东南大学“优秀学生干部”
2016—2017学年“中南助学圆梦奖学金二等奖”
2018年东南大学“优秀团员”
东南大学第九届交通科技竞赛校级优秀奖
2018年东南大学十佳青年志愿者
2018年东南大学暑期社会实践活动优秀个人
2018.3~2019.6 东南大学至善讲解团策划部部长
21A166班 班长
21A179班 班指导</t>
    <phoneticPr fontId="3" type="noConversion"/>
  </si>
  <si>
    <t>1997.08</t>
    <phoneticPr fontId="3" type="noConversion"/>
  </si>
  <si>
    <t>何逸凡</t>
    <phoneticPr fontId="3" type="noConversion"/>
  </si>
  <si>
    <t>2017.10 国家励志奖学金
2018.10 国家励志奖学金
2018.10 东南大学课程奖
2017.04 东南大学本科生2017年高等数学竞赛校级三等奖
2019.01 SRTP项目租赁自行车影响下轨道交通通勤用户日常出行的时空变化及机理研究 (201821025) 良好</t>
    <phoneticPr fontId="3" type="noConversion"/>
  </si>
  <si>
    <t>共青团员</t>
    <phoneticPr fontId="3" type="noConversion"/>
  </si>
  <si>
    <t>1998.08</t>
    <phoneticPr fontId="3" type="noConversion"/>
  </si>
  <si>
    <t>张豫徽</t>
  </si>
  <si>
    <t>2016-2017 《高等数学》课程奖
2017-2018 国家励志奖学金
2017-2018 东南大学社会工作优秀奖
2017-2018 《交通分析》课程奖
2018-2019 全国大学生数学建模竞赛江苏赛区二等奖，
2018-2010 美国大学生数学建模竞赛国际二等奖
2018-2019 东南大学第九届交通科技大赛优秀奖
2016-2017 东南大学交通学院学生会外联部干事
2017-2018 东南大学伯藜学社学习部副部长
2017-2018 东南大学交通学院2017级本科生班指导
2017-2018 “说文解字—解读许慎文化”社会实践小组组长
2017-2019 “星火燎原”志愿教学活动优秀志愿者</t>
    <phoneticPr fontId="3" type="noConversion"/>
  </si>
  <si>
    <t>李昱洁</t>
  </si>
  <si>
    <t>TRB 第一作者 指导老师：季彦婕 在投: Modal shift from car to dockless bike sharing: a psychological perspective
Sustainability 第四作者 指导老师：季彦婕：Modeling the Factors Influencing the ActivitySpaces of Bikeshare around Metro Stations: A Spatial Regression Model
美国大学生数学建模竞赛二等奖
全国大学生数学建模竞赛江苏省赛区三等奖
校级交通科技大赛三等奖 指导老师：季彦婕  公共自行车站点调度方法研究
校级数学建模竞赛三等奖
国家级SRTP项目 指导老师：王炜   交通管理措施对城市道路机动车通行能力及时间阻抗的影响分析—良好结题
校级SRTP项目 指导老师：季彦婕   基于共享单车 APP 数据的用户出行特征及影响机理研究—优秀结题
课程奖学金：概率论与数理统计，土木工程材料，结构力学等</t>
    <phoneticPr fontId="3" type="noConversion"/>
  </si>
  <si>
    <t>1998.04</t>
    <phoneticPr fontId="3" type="noConversion"/>
  </si>
  <si>
    <t>王建彪</t>
  </si>
  <si>
    <t>东南大学第八届大学生CAD技术应用竞赛建筑制图三等奖（本专业唯一） 
东南大学第七届本科生创新体验竞赛（二等奖）
第十二届东南大学本科生数学建模竞赛（二等奖）
全国数模大赛省级二等奖
投过COTA会议论文
两项SRTP项目负责人
一项软件著作权
正在撰写一项发明专利
奖学金与荣誉：
中国路桥奖学金三等奖 
国家励志奖学金*2
多项单科课程奖
国家奖学金提名
写过东南大学副校长郑家茂主编的《东南大学优秀学生风采录》
整个暑假参与课题组工作
东南大学交通学院JOIN艺术团最佳幕后奖 
腾讯安全管家线下宣传活动负责人
创办自己的公众号RESOURCES
大一为班级生活委员
大一是院内JOIN理事会一员</t>
    <phoneticPr fontId="3" type="noConversion"/>
  </si>
  <si>
    <t>1999.01</t>
    <phoneticPr fontId="3" type="noConversion"/>
  </si>
  <si>
    <t>张聪伟</t>
  </si>
  <si>
    <t>1. 东南大学校长奖学金（全校前1%）
2. 连续三年获得东南大学三好学生
3. 连续三年获得东南大学优秀团员
4. 东南大学校运会金银铜牌大满贯
5. 交通学院优秀学生干部、优秀个人
6. “2195届校友奖学金”
7. “多伦科技奖学金” 
8. 21A169团支书
9. 交通学院学生会外联部副部长
10. 2016级本科生第一党支部书记
11. SRTP校级重点项目优秀
12. 国家级大学生创新创业项目优秀</t>
    <phoneticPr fontId="3" type="noConversion"/>
  </si>
  <si>
    <t>1998.07</t>
    <phoneticPr fontId="3" type="noConversion"/>
  </si>
  <si>
    <t>万志杨</t>
  </si>
  <si>
    <t>2016-2017学年东南大学三好学生；
2016-2017学年交通学院先进个人；
2016-2017学年东南大学教育基金会奖助学金；
2017-2018学年东南大学创新体验竞赛二等奖；
2017-2018学年东南大学高等数学竞赛三等奖；
2018-2019学年江苏省理工科大学生人文社会科学知识竞赛三等奖。
2016-2017学年 21A167班班长；
2017-2018学年 21A173班班指导；
2017-2019学年 东南大学文化素质教育中心外联部。
2017-2018学年 SRTP项目 基于航拍视频的快速路典型瓶颈路段交通拥堵与冲突特征分析
2019年 一篇TRB论文在投 Research on Commuting Behavior Mechanism under Flexible Parking Incentives
2018年7-8月 加州大学伯克利分校暑期交流；
2019年5月 第二届江苏发展大会暨首届全球苏商大会VIP志愿者；
2019年7-8月 南京市城市交通规划与设计研究院有限公司实习；
2019年9-12月 加拿大滑铁卢大学交换项目。</t>
    <phoneticPr fontId="3" type="noConversion"/>
  </si>
  <si>
    <t>1998.09</t>
    <phoneticPr fontId="3" type="noConversion"/>
  </si>
  <si>
    <t>朱笑岳</t>
  </si>
  <si>
    <t>校长奖学金 2017-2018
校级三好学生 2017-2018、2018-2019
“基于共享单车APP数据的用户出行特征及影响机理研究”
琢墨书社副社长 2017-2018
班指导 2018-2019</t>
    <phoneticPr fontId="3" type="noConversion"/>
  </si>
  <si>
    <t>1999.06</t>
    <phoneticPr fontId="3" type="noConversion"/>
  </si>
  <si>
    <t>张陈彧</t>
  </si>
  <si>
    <t>江苏省高等数学竞赛一等奖 May-17
东南咨询奖学金 Mar-17
国家奖学金 Oct-18
2018级新生班指导 Aug-18
班级心理委员 2017-9-今</t>
    <phoneticPr fontId="3" type="noConversion"/>
  </si>
  <si>
    <t>1997.10</t>
    <phoneticPr fontId="3" type="noConversion"/>
  </si>
  <si>
    <t>霍锦彪</t>
  </si>
  <si>
    <t>21A167班副班长
茅以升交通班班长
东南大学三好学生
东南大学优秀团员
东南大学优秀团干部
交通学院优秀学生干部
交通学院先进个人
东南大学校长奖学金
中国路桥奖学金
多门课程奖学金
东南大学第九届创新体验竞赛校级二等奖
校级SRTP项目“八车道高速公路车道管理和限速方法研究”</t>
    <phoneticPr fontId="3" type="noConversion"/>
  </si>
  <si>
    <t>1998.05</t>
    <phoneticPr fontId="3" type="noConversion"/>
  </si>
  <si>
    <t>巴贝尔</t>
  </si>
  <si>
    <t>作为组长，参与科研项目“网络层面的事故风险分析和管理系统”，被确立为2018年江苏省大学生创新创业项目；
申请获得黑点识别软件“bpTell”软件著作权；
2019年MCM一等奖；
结构创新竞赛二等奖；
高等数学竞赛二等奖；
计算机设计大赛优秀奖；
大学生创新体验竞赛优秀奖。
2017年校三好学生；
获得中南助学圆梦奖学金；
获得“徐吉谦-张秋”奖学金。
曾任21A168团支部书记；
曾任21A174班指导；
校报记者团文编、排版；
十佳社团支教协会外联部副部长；
曾参加大学生骨干研习营；
曾参加校团代会，现为中共预备党员；
参加至善黔程第九期短期支教活动。</t>
    <phoneticPr fontId="3" type="noConversion"/>
  </si>
  <si>
    <t>章明钰</t>
  </si>
  <si>
    <t>大二学年~至今：交通工程茅以升班团支书
大一学年：交通学院学生会外联部干事
大三学年：东南大学“国旗团支部”负责人
大二学年：荣获“国家奖学金”
大二学年：荣获东南大学“三好学生”称号
大一学年~至今：荣获CET4、结构力学等多项课程奖
大一学年：荣获东南大学唐仲英爱心社“优秀志愿者”称号
发表专利一篇《一种共享单车接驳轨道交通站点的可达性测算方法》（在审），第一发明人
《第三届中国(南京)交通信息化论坛论文集》入选论文《多源数据下共享单车接驳轨道交通特性挖掘与站点可达性研究》一篇，第一作者
国创项目-基于大数据和行为数据融合的共享单车接驳地铁出行评估与优化 (201810286104) 结题优秀，担任项目负责人
国创项目-城市道路及公交网络自动构建技术研究 (201810286107) 结题良好
校级重大SRTP项目-城市道路及公交网络自动构建技术研究 (201821004) 结题优秀
校级重大SRTP项目-基于大数据和行为数据融合的共享单车接驳地铁出行评估与优化 (201821017) 结题优秀，担任项目负责人
“2019东南大学大学生英语竞赛”暨“2019年全国大学生英语竞赛（NECCS）初赛” ，国家级三等奖
第四届江苏大学生交通科技大赛《多源数据下共享单车接驳轨道交通特性挖掘与站点可达性研究》，省级二等奖，担任项目负责人
东南大学本科生第九届交通科技竞赛《多源数据下共享单车接驳轨道交通特性挖掘与站点可达性研究》，校级三等奖，担任项目负责人
东南大学本科生第九届交通科技竞赛《城市道路及公交网络自动构建技术研究》，校级优秀奖
东南大学第八届本科生创新体验竞赛，校级二等奖
2018年全国大学生英语竞赛，校级三等奖
东南大学第七届本科生创新体验竞赛，校级优秀奖</t>
    <phoneticPr fontId="3" type="noConversion"/>
  </si>
  <si>
    <t>1998.06</t>
    <phoneticPr fontId="3" type="noConversion"/>
  </si>
  <si>
    <t>陈子怡</t>
  </si>
  <si>
    <t>校三好学生
东南大学第九届交通科技竞赛二等奖（作品负责人）、三等奖
美国大学生数学建模竞赛（MCM/ICM）Meritorious Winner（一等奖）
“维迈科技杯”第四届江苏大学生交通科技大赛一等奖（作品负责人）、二等奖
东南大学关心下一代工作委员会优秀志愿者
“东南大学第九届大学生学术报告会”优秀报告
交通学院交通科技俱乐部&amp;研学部副部长
21A161班、210161班学习委员
预享停车—基于预约模式的停车共享优化方案（作品负责人）
多源数据下共享单车接驳轨道交通特性挖掘与站点可达性研究（国创项目，主要完成ArcGIS可视化部分，数据采集整理等工作）
基于地铁刷卡数据的票价公平性分析 （校级srtp项目，作品负责人）
Prediction of Motor Vehicle Ownership in County Towns Based on Support Vector Machine（四作）</t>
    <phoneticPr fontId="3" type="noConversion"/>
  </si>
  <si>
    <t>彭显玥</t>
  </si>
  <si>
    <t>2016-2017：东南大学三好学生
2016-2017：国家奖学金
2018-2019：2018年东南大学暑假社会实践活动优秀个人
2017-2018：交通学院学生会团委组织部  副部
2017-2018：基于航拍视频的快速路典型瓶颈路段交通拥堵与冲突特征分析  校级srtp项目
2018-2019：基于交通空间网络分析的城市医疗设施配置研究   省创项目</t>
    <phoneticPr fontId="3" type="noConversion"/>
  </si>
  <si>
    <t>1997.09</t>
    <phoneticPr fontId="3" type="noConversion"/>
  </si>
  <si>
    <t>朱菊梅</t>
  </si>
  <si>
    <t>苏博特奖学金 2018.10
中南圆梦奖助学金三等奖 2018.04
八门课程奖学金 2017.11-2018.11
全国大学生英语竞赛国家级三等奖 2019.05
全国大学生英语竞赛国家级三等奖 2018.05
东南大学本科生第九届交通科技竞赛三等奖 2018.12
全国大学生英语竞赛校级三等奖 2017.09
东南大学高等数学竞赛三等奖 2017.04
Bluesky工作室本科实习生 2019.07-2019.08
南京市城市与交通规划设计研究院有限责任公司实习生 2018.07-2018.08
大型铁路综合客运枢纽换乘导向系统布设方法研究（国家级大学生创新创业训练项目） 2017.11-2019.05
城市道路及公交网络自动构建技术研究（国家级大学生创新创业训练项目） 2017.11-2019.03
东南大学交通学院21A183班班指导 2018.08-2019.06
第四届全国交通工程教学研讨会志愿者 2018.07</t>
    <phoneticPr fontId="3" type="noConversion"/>
  </si>
  <si>
    <t>卢瑞颖</t>
  </si>
  <si>
    <t>校长奖学金
2019江苏省交通科技大赛一等奖
2019美国大学生数学建模竞赛F奖
2019全国大学生英语竞赛国家二等奖
2018全国大学生数学建模竞赛省三等奖
2018全国大学生英语竞赛国家三等奖</t>
    <phoneticPr fontId="3" type="noConversion"/>
  </si>
  <si>
    <t>戚心怡</t>
  </si>
  <si>
    <t>1、国家奖学金
2、东南大学教育基金会奖助学金
3、东南大学优秀学生干部
4、东南大学三好学生
5、东南大学学习优秀生
6、2019年美国大学生数学建模大赛一等奖（M奖）
7、全国大学生英语竞赛国家级三等奖
8、第四届江苏大学生交通科技大赛一等奖
9、东南大学第十届英语话剧大赛二等奖
10、东南大学本科生高等数学竞赛三等奖
11、东南大学第十七届结构创新竞赛三等奖
12、明尼苏达大学暑期学校 TOP1 STUDENT
13、21A171班指导（交通学院优秀班指导）
14、江苏省大学生创新创业项目 优秀结题</t>
    <phoneticPr fontId="3" type="noConversion"/>
  </si>
  <si>
    <t>雷明月</t>
  </si>
  <si>
    <t>面试得分(满分10分)</t>
    <phoneticPr fontId="3" type="noConversion"/>
  </si>
  <si>
    <t>首修平均绩点</t>
    <phoneticPr fontId="6" type="noConversion"/>
  </si>
  <si>
    <t>一至三年级平均成绩（均分）</t>
    <phoneticPr fontId="6" type="noConversion"/>
  </si>
  <si>
    <t>交通工程(学生总数 81 人)</t>
    <phoneticPr fontId="6" type="noConversion"/>
  </si>
  <si>
    <t>2020届交通学院推荐免试研究生面试名单</t>
    <phoneticPr fontId="6" type="noConversion"/>
  </si>
  <si>
    <t>放弃免研</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</si>
</sst>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0_);[Red]\(0.00\)"/>
    <numFmt numFmtId="177" formatCode="#"/>
    <numFmt numFmtId="178" formatCode="#.00"/>
    <numFmt numFmtId="179" formatCode="0.00_ "/>
    <numFmt numFmtId="180" formatCode="#.000"/>
    <numFmt numFmtId="181" formatCode="#.0"/>
  </numFmts>
  <fonts count="30">
    <font>
      <sz val="11"/>
      <color theme="1"/>
      <name val="宋体"/>
      <family val="2"/>
      <scheme val="minor"/>
    </font>
    <font>
      <sz val="11"/>
      <color theme="1"/>
      <name val="宋体"/>
      <family val="2"/>
      <scheme val="minor"/>
    </font>
    <font>
      <sz val="12"/>
      <name val="宋体"/>
      <family val="3"/>
      <charset val="134"/>
    </font>
    <font>
      <sz val="9"/>
      <name val="宋体"/>
      <family val="3"/>
      <charset val="134"/>
      <scheme val="minor"/>
    </font>
    <font>
      <sz val="11"/>
      <color indexed="8"/>
      <name val="宋体"/>
      <family val="3"/>
      <charset val="134"/>
    </font>
    <font>
      <sz val="12"/>
      <color rgb="FF000000"/>
      <name val="宋体"/>
      <family val="3"/>
      <charset val="134"/>
    </font>
    <font>
      <sz val="9"/>
      <name val="宋体"/>
      <family val="3"/>
      <charset val="134"/>
    </font>
    <font>
      <sz val="11"/>
      <color theme="1"/>
      <name val="宋体"/>
      <family val="3"/>
      <charset val="134"/>
      <scheme val="minor"/>
    </font>
    <font>
      <sz val="11"/>
      <name val="宋体"/>
      <family val="3"/>
      <charset val="134"/>
    </font>
    <font>
      <sz val="12"/>
      <color theme="1"/>
      <name val="宋体"/>
      <family val="2"/>
      <scheme val="minor"/>
    </font>
    <font>
      <sz val="12"/>
      <color theme="1"/>
      <name val="Calibri"/>
      <family val="3"/>
      <charset val="134"/>
    </font>
    <font>
      <sz val="12"/>
      <color theme="1"/>
      <name val="宋体"/>
      <family val="3"/>
      <charset val="134"/>
    </font>
    <font>
      <sz val="13"/>
      <name val="宋体"/>
      <family val="3"/>
      <charset val="134"/>
    </font>
    <font>
      <b/>
      <sz val="13"/>
      <name val="宋体"/>
      <family val="3"/>
      <charset val="134"/>
    </font>
    <font>
      <sz val="10"/>
      <name val="宋体"/>
      <family val="3"/>
      <charset val="134"/>
    </font>
    <font>
      <b/>
      <sz val="12"/>
      <name val="宋体"/>
      <family val="3"/>
      <charset val="134"/>
    </font>
    <font>
      <b/>
      <sz val="12"/>
      <name val="Times New Roman"/>
      <family val="1"/>
    </font>
    <font>
      <b/>
      <sz val="24"/>
      <name val="宋体"/>
      <family val="3"/>
      <charset val="134"/>
    </font>
    <font>
      <sz val="11"/>
      <color rgb="FF000000"/>
      <name val="宋体"/>
      <family val="3"/>
      <charset val="134"/>
    </font>
    <font>
      <sz val="12"/>
      <color theme="1"/>
      <name val="宋体"/>
      <family val="3"/>
      <charset val="134"/>
      <scheme val="minor"/>
    </font>
    <font>
      <sz val="11"/>
      <color theme="1"/>
      <name val="宋体 (正文)"/>
      <charset val="134"/>
    </font>
    <font>
      <sz val="11"/>
      <color theme="1"/>
      <name val="宋体 (正文)_x0000_"/>
      <charset val="134"/>
    </font>
    <font>
      <sz val="12"/>
      <color theme="1"/>
      <name val="宋体 (正文)_x0000_"/>
      <charset val="134"/>
    </font>
    <font>
      <sz val="11"/>
      <color theme="1"/>
      <name val="宋体 (正文)_x0000_"/>
      <family val="1"/>
      <charset val="134"/>
    </font>
    <font>
      <sz val="11"/>
      <name val="宋体"/>
      <family val="3"/>
      <charset val="134"/>
      <scheme val="minor"/>
    </font>
    <font>
      <sz val="11"/>
      <color theme="1"/>
      <name val="宋体"/>
      <family val="3"/>
      <charset val="134"/>
    </font>
    <font>
      <sz val="10"/>
      <color theme="1"/>
      <name val="宋体"/>
      <family val="3"/>
      <charset val="134"/>
    </font>
    <font>
      <sz val="11"/>
      <color theme="1"/>
      <name val="宋体"/>
      <family val="1"/>
      <scheme val="minor"/>
    </font>
    <font>
      <sz val="11"/>
      <color rgb="FF000000"/>
      <name val="宋体"/>
      <family val="3"/>
      <charset val="134"/>
      <scheme val="major"/>
    </font>
    <font>
      <sz val="10"/>
      <color indexed="8"/>
      <name val="宋体"/>
      <family val="3"/>
      <charset val="134"/>
    </font>
  </fonts>
  <fills count="5">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8"/>
      </left>
      <right/>
      <top/>
      <bottom/>
      <diagonal/>
    </border>
  </borders>
  <cellStyleXfs count="8">
    <xf numFmtId="0" fontId="0" fillId="0" borderId="0"/>
    <xf numFmtId="0" fontId="2" fillId="0" borderId="0">
      <alignment vertical="center"/>
    </xf>
    <xf numFmtId="0" fontId="1" fillId="0" borderId="0"/>
    <xf numFmtId="0" fontId="1" fillId="0" borderId="0"/>
    <xf numFmtId="0" fontId="7" fillId="0" borderId="0"/>
    <xf numFmtId="0" fontId="2" fillId="0" borderId="0"/>
    <xf numFmtId="0" fontId="4" fillId="0" borderId="0">
      <alignment vertical="center"/>
    </xf>
    <xf numFmtId="0" fontId="7" fillId="0" borderId="0"/>
  </cellStyleXfs>
  <cellXfs count="210">
    <xf numFmtId="0" fontId="0" fillId="0" borderId="0" xfId="0"/>
    <xf numFmtId="0" fontId="2" fillId="0" borderId="0" xfId="1">
      <alignment vertical="center"/>
    </xf>
    <xf numFmtId="49" fontId="2" fillId="0" borderId="0" xfId="1" applyNumberFormat="1">
      <alignment vertical="center"/>
    </xf>
    <xf numFmtId="0" fontId="2" fillId="0" borderId="1" xfId="1" applyBorder="1">
      <alignment vertical="center"/>
    </xf>
    <xf numFmtId="0" fontId="2" fillId="0" borderId="1" xfId="1" applyBorder="1" applyAlignment="1">
      <alignment horizontal="center" vertical="center"/>
    </xf>
    <xf numFmtId="176" fontId="2" fillId="0" borderId="1" xfId="1" applyNumberFormat="1" applyBorder="1">
      <alignment vertical="center"/>
    </xf>
    <xf numFmtId="176" fontId="4" fillId="2" borderId="1" xfId="2" applyNumberFormat="1" applyFont="1" applyFill="1" applyBorder="1" applyAlignment="1">
      <alignment horizontal="center" vertical="center" wrapText="1" shrinkToFit="1"/>
    </xf>
    <xf numFmtId="0" fontId="5" fillId="0" borderId="2" xfId="1" applyNumberFormat="1" applyFont="1" applyBorder="1" applyAlignment="1">
      <alignment horizontal="center" vertical="center" wrapText="1"/>
    </xf>
    <xf numFmtId="177" fontId="4" fillId="2" borderId="3" xfId="2" applyNumberFormat="1" applyFont="1" applyFill="1" applyBorder="1" applyAlignment="1">
      <alignment horizontal="center" vertical="center" shrinkToFit="1"/>
    </xf>
    <xf numFmtId="177" fontId="4" fillId="2" borderId="4" xfId="2" applyNumberFormat="1" applyFont="1" applyFill="1" applyBorder="1" applyAlignment="1">
      <alignment horizontal="center" vertical="center" shrinkToFit="1"/>
    </xf>
    <xf numFmtId="178" fontId="4" fillId="2" borderId="4" xfId="2" applyNumberFormat="1" applyFont="1" applyFill="1" applyBorder="1" applyAlignment="1">
      <alignment horizontal="center" vertical="center" shrinkToFit="1"/>
    </xf>
    <xf numFmtId="0" fontId="1" fillId="0" borderId="1" xfId="3" applyBorder="1" applyAlignment="1">
      <alignment horizontal="center" vertical="center" wrapText="1"/>
    </xf>
    <xf numFmtId="0" fontId="7" fillId="0" borderId="1" xfId="2" applyFont="1" applyBorder="1" applyAlignment="1">
      <alignment horizontal="center" vertical="center"/>
    </xf>
    <xf numFmtId="49" fontId="7" fillId="0" borderId="1" xfId="3" applyNumberFormat="1" applyFont="1" applyBorder="1" applyAlignment="1">
      <alignment horizontal="center" vertical="center"/>
    </xf>
    <xf numFmtId="0" fontId="1" fillId="0" borderId="1" xfId="3" applyBorder="1" applyAlignment="1">
      <alignment horizontal="center" vertical="center"/>
    </xf>
    <xf numFmtId="49" fontId="4" fillId="2" borderId="4" xfId="2" applyNumberFormat="1" applyFont="1" applyFill="1" applyBorder="1" applyAlignment="1">
      <alignment horizontal="center" vertical="center" shrinkToFit="1"/>
    </xf>
    <xf numFmtId="176" fontId="4" fillId="2" borderId="5" xfId="2" applyNumberFormat="1" applyFont="1" applyFill="1" applyBorder="1" applyAlignment="1">
      <alignment horizontal="center" vertical="center" wrapText="1" shrinkToFit="1"/>
    </xf>
    <xf numFmtId="0" fontId="5" fillId="0" borderId="6" xfId="1" applyNumberFormat="1" applyFont="1" applyBorder="1" applyAlignment="1">
      <alignment horizontal="center" vertical="center" wrapText="1"/>
    </xf>
    <xf numFmtId="0" fontId="8" fillId="0" borderId="1" xfId="2" applyFont="1" applyBorder="1" applyAlignment="1">
      <alignment horizontal="center" vertical="center" wrapText="1"/>
    </xf>
    <xf numFmtId="49" fontId="7" fillId="0" borderId="1" xfId="2" applyNumberFormat="1" applyFont="1" applyBorder="1" applyAlignment="1">
      <alignment horizontal="center" vertical="center"/>
    </xf>
    <xf numFmtId="0" fontId="1" fillId="0" borderId="1" xfId="2" applyFont="1" applyBorder="1" applyAlignment="1">
      <alignment horizontal="center" vertical="center"/>
    </xf>
    <xf numFmtId="0" fontId="9" fillId="0" borderId="1" xfId="2" applyFont="1" applyBorder="1" applyAlignment="1">
      <alignment horizontal="center" vertical="center" wrapText="1"/>
    </xf>
    <xf numFmtId="0" fontId="10" fillId="0" borderId="1" xfId="2" applyFont="1" applyBorder="1" applyAlignment="1">
      <alignment horizontal="center" vertical="center" wrapText="1"/>
    </xf>
    <xf numFmtId="0" fontId="2" fillId="0" borderId="1" xfId="1" applyBorder="1" applyAlignment="1">
      <alignment horizontal="center" vertical="center" wrapText="1"/>
    </xf>
    <xf numFmtId="0" fontId="8" fillId="0" borderId="1" xfId="1" applyFont="1" applyBorder="1" applyAlignment="1">
      <alignment horizontal="center" vertical="center"/>
    </xf>
    <xf numFmtId="49" fontId="8" fillId="0" borderId="1" xfId="1" applyNumberFormat="1" applyFont="1" applyBorder="1" applyAlignment="1">
      <alignment horizontal="center" vertical="center"/>
    </xf>
    <xf numFmtId="0" fontId="1" fillId="0" borderId="1" xfId="2" applyFont="1" applyBorder="1" applyAlignment="1">
      <alignment horizontal="center" vertical="center" wrapText="1"/>
    </xf>
    <xf numFmtId="49" fontId="1" fillId="0" borderId="1" xfId="2" applyNumberFormat="1" applyFont="1" applyBorder="1" applyAlignment="1">
      <alignment horizontal="center" vertical="center"/>
    </xf>
    <xf numFmtId="0" fontId="2" fillId="0" borderId="1" xfId="1" applyBorder="1" applyAlignment="1">
      <alignment horizontal="center" vertical="center"/>
    </xf>
    <xf numFmtId="0" fontId="2" fillId="0" borderId="1" xfId="1" applyFont="1" applyBorder="1" applyAlignment="1">
      <alignment horizontal="center" vertical="center"/>
    </xf>
    <xf numFmtId="0" fontId="12" fillId="0" borderId="1" xfId="1" applyFont="1" applyBorder="1" applyAlignment="1">
      <alignment horizontal="center" vertical="center"/>
    </xf>
    <xf numFmtId="0" fontId="12" fillId="0" borderId="1" xfId="1" applyFont="1" applyBorder="1" applyAlignment="1">
      <alignment horizontal="center" vertical="center"/>
    </xf>
    <xf numFmtId="0" fontId="14" fillId="0" borderId="1" xfId="1" applyNumberFormat="1" applyFont="1" applyBorder="1" applyAlignment="1">
      <alignment horizontal="center" vertical="center"/>
    </xf>
    <xf numFmtId="0" fontId="8" fillId="0" borderId="0" xfId="1" applyFont="1" applyAlignment="1">
      <alignment horizontal="center" vertical="center"/>
    </xf>
    <xf numFmtId="49" fontId="2" fillId="0" borderId="0" xfId="1" applyNumberFormat="1" applyAlignment="1">
      <alignment horizontal="center" vertical="center"/>
    </xf>
    <xf numFmtId="0" fontId="2" fillId="0" borderId="0" xfId="1" applyAlignment="1">
      <alignment horizontal="center" vertical="center"/>
    </xf>
    <xf numFmtId="179" fontId="8" fillId="0" borderId="1" xfId="1" applyNumberFormat="1" applyFont="1" applyBorder="1" applyAlignment="1">
      <alignment horizontal="center" vertical="center" wrapText="1"/>
    </xf>
    <xf numFmtId="179" fontId="1" fillId="0" borderId="1" xfId="2" applyNumberFormat="1" applyBorder="1" applyAlignment="1">
      <alignment horizontal="center" vertical="center"/>
    </xf>
    <xf numFmtId="178" fontId="4" fillId="2" borderId="8" xfId="2" applyNumberFormat="1" applyFont="1" applyFill="1" applyBorder="1" applyAlignment="1">
      <alignment horizontal="center" vertical="center" shrinkToFit="1"/>
    </xf>
    <xf numFmtId="49" fontId="2" fillId="0" borderId="1" xfId="1" applyNumberFormat="1" applyBorder="1" applyAlignment="1">
      <alignment horizontal="center" vertical="center"/>
    </xf>
    <xf numFmtId="49" fontId="4" fillId="2" borderId="3" xfId="2" applyNumberFormat="1" applyFont="1" applyFill="1" applyBorder="1" applyAlignment="1">
      <alignment horizontal="center" vertical="center" shrinkToFit="1"/>
    </xf>
    <xf numFmtId="0" fontId="8" fillId="0" borderId="1" xfId="1" applyFont="1" applyBorder="1" applyAlignment="1">
      <alignment horizontal="center" vertical="center" wrapText="1"/>
    </xf>
    <xf numFmtId="0" fontId="2" fillId="0" borderId="0" xfId="1" applyBorder="1" applyAlignment="1">
      <alignment horizontal="center" vertical="center"/>
    </xf>
    <xf numFmtId="0" fontId="18" fillId="0" borderId="6" xfId="1" applyNumberFormat="1" applyFont="1" applyBorder="1" applyAlignment="1">
      <alignment horizontal="center" vertical="center" wrapText="1"/>
    </xf>
    <xf numFmtId="0" fontId="7" fillId="0" borderId="1" xfId="4" applyFont="1" applyBorder="1" applyAlignment="1">
      <alignment horizontal="center" vertical="center"/>
    </xf>
    <xf numFmtId="0" fontId="7" fillId="0" borderId="1" xfId="1" applyFont="1" applyBorder="1" applyAlignment="1">
      <alignment horizontal="center" vertical="center"/>
    </xf>
    <xf numFmtId="0" fontId="18" fillId="0" borderId="9" xfId="1" applyNumberFormat="1" applyFont="1" applyBorder="1" applyAlignment="1">
      <alignment horizontal="center" vertical="center" wrapText="1"/>
    </xf>
    <xf numFmtId="0" fontId="18" fillId="0" borderId="1" xfId="1" applyNumberFormat="1" applyFont="1" applyBorder="1" applyAlignment="1">
      <alignment horizontal="center" vertical="center" wrapText="1"/>
    </xf>
    <xf numFmtId="0" fontId="18" fillId="0" borderId="10" xfId="1" applyNumberFormat="1" applyFont="1" applyBorder="1" applyAlignment="1">
      <alignment horizontal="center" vertical="center" wrapText="1"/>
    </xf>
    <xf numFmtId="179" fontId="2" fillId="0" borderId="1" xfId="1" applyNumberFormat="1" applyFont="1" applyBorder="1" applyAlignment="1">
      <alignment horizontal="center" vertical="center" wrapText="1"/>
    </xf>
    <xf numFmtId="0" fontId="2" fillId="0" borderId="1" xfId="1" applyFont="1" applyBorder="1" applyAlignment="1">
      <alignment horizontal="center" vertical="center"/>
    </xf>
    <xf numFmtId="0" fontId="2" fillId="0" borderId="0" xfId="1" applyFont="1" applyAlignment="1">
      <alignment horizontal="center" vertical="center"/>
    </xf>
    <xf numFmtId="0" fontId="5" fillId="0" borderId="1" xfId="1" applyNumberFormat="1" applyFont="1" applyBorder="1" applyAlignment="1">
      <alignment horizontal="center" vertical="center" wrapText="1"/>
    </xf>
    <xf numFmtId="177" fontId="4" fillId="2" borderId="1" xfId="2" applyNumberFormat="1" applyFont="1" applyFill="1" applyBorder="1" applyAlignment="1">
      <alignment horizontal="center" vertical="center" shrinkToFit="1"/>
    </xf>
    <xf numFmtId="178" fontId="4" fillId="2" borderId="1" xfId="2" applyNumberFormat="1" applyFont="1" applyFill="1" applyBorder="1" applyAlignment="1">
      <alignment horizontal="center" vertical="center" shrinkToFit="1"/>
    </xf>
    <xf numFmtId="49" fontId="4" fillId="2" borderId="1" xfId="2" applyNumberFormat="1" applyFont="1" applyFill="1" applyBorder="1" applyAlignment="1">
      <alignment horizontal="center" vertical="center" shrinkToFit="1"/>
    </xf>
    <xf numFmtId="0" fontId="9" fillId="0" borderId="1" xfId="2" applyFont="1" applyBorder="1" applyAlignment="1">
      <alignment horizontal="center" vertical="center"/>
    </xf>
    <xf numFmtId="0" fontId="7" fillId="0" borderId="1" xfId="2" applyFont="1" applyBorder="1" applyAlignment="1">
      <alignment horizontal="center" vertical="center" wrapText="1"/>
    </xf>
    <xf numFmtId="0" fontId="19" fillId="0" borderId="1" xfId="2" applyFont="1" applyBorder="1" applyAlignment="1">
      <alignment horizontal="center" vertical="center"/>
    </xf>
    <xf numFmtId="0" fontId="20" fillId="0" borderId="1" xfId="2" applyFont="1" applyBorder="1" applyAlignment="1">
      <alignment horizontal="center" vertical="center" wrapText="1"/>
    </xf>
    <xf numFmtId="49" fontId="21" fillId="0" borderId="1" xfId="2" applyNumberFormat="1" applyFont="1" applyFill="1" applyBorder="1" applyAlignment="1">
      <alignment horizontal="center" vertical="center" wrapText="1"/>
    </xf>
    <xf numFmtId="0" fontId="22" fillId="0" borderId="1" xfId="2" applyFont="1" applyFill="1" applyBorder="1" applyAlignment="1">
      <alignment horizontal="center" vertical="center" wrapText="1"/>
    </xf>
    <xf numFmtId="177" fontId="23" fillId="3" borderId="1" xfId="2" applyNumberFormat="1" applyFont="1" applyFill="1" applyBorder="1" applyAlignment="1">
      <alignment horizontal="center" vertical="center" shrinkToFit="1"/>
    </xf>
    <xf numFmtId="0" fontId="2" fillId="0" borderId="12" xfId="1" applyBorder="1" applyAlignment="1">
      <alignment horizontal="center" vertical="center"/>
    </xf>
    <xf numFmtId="0" fontId="5" fillId="0" borderId="10" xfId="1" applyNumberFormat="1" applyFont="1" applyBorder="1" applyAlignment="1">
      <alignment horizontal="center" vertical="center" wrapText="1"/>
    </xf>
    <xf numFmtId="177" fontId="4" fillId="2" borderId="13" xfId="2" applyNumberFormat="1" applyFont="1" applyFill="1" applyBorder="1" applyAlignment="1">
      <alignment horizontal="center" vertical="center" shrinkToFit="1"/>
    </xf>
    <xf numFmtId="177" fontId="4" fillId="2" borderId="5" xfId="2" applyNumberFormat="1" applyFont="1" applyFill="1" applyBorder="1" applyAlignment="1">
      <alignment horizontal="center" vertical="center" shrinkToFit="1"/>
    </xf>
    <xf numFmtId="178" fontId="4" fillId="2" borderId="5" xfId="2" applyNumberFormat="1" applyFont="1" applyFill="1" applyBorder="1" applyAlignment="1">
      <alignment horizontal="center" vertical="center" shrinkToFit="1"/>
    </xf>
    <xf numFmtId="0" fontId="7" fillId="0" borderId="12" xfId="4" applyFont="1" applyBorder="1" applyAlignment="1">
      <alignment horizontal="center" vertical="center" wrapText="1"/>
    </xf>
    <xf numFmtId="0" fontId="7" fillId="0" borderId="12" xfId="4" applyFont="1" applyBorder="1" applyAlignment="1">
      <alignment horizontal="center" vertical="center"/>
    </xf>
    <xf numFmtId="49" fontId="7" fillId="0" borderId="12" xfId="4" applyNumberFormat="1" applyFont="1" applyBorder="1" applyAlignment="1">
      <alignment horizontal="center" vertical="center"/>
    </xf>
    <xf numFmtId="0" fontId="19" fillId="0" borderId="12" xfId="4" applyFont="1" applyBorder="1" applyAlignment="1">
      <alignment horizontal="center" vertical="center"/>
    </xf>
    <xf numFmtId="49" fontId="4" fillId="2" borderId="5" xfId="2" applyNumberFormat="1" applyFont="1" applyFill="1" applyBorder="1" applyAlignment="1">
      <alignment horizontal="center" vertical="center" shrinkToFit="1"/>
    </xf>
    <xf numFmtId="0" fontId="7" fillId="0" borderId="1" xfId="4" applyFont="1" applyBorder="1" applyAlignment="1">
      <alignment horizontal="center" vertical="center" wrapText="1"/>
    </xf>
    <xf numFmtId="49" fontId="7" fillId="0" borderId="1" xfId="4" applyNumberFormat="1" applyFont="1" applyBorder="1" applyAlignment="1">
      <alignment horizontal="center" vertical="center"/>
    </xf>
    <xf numFmtId="0" fontId="19" fillId="0" borderId="1" xfId="4" applyFont="1" applyBorder="1" applyAlignment="1">
      <alignment horizontal="center" vertical="center"/>
    </xf>
    <xf numFmtId="176" fontId="2" fillId="0" borderId="0" xfId="1" applyNumberFormat="1">
      <alignment vertical="center"/>
    </xf>
    <xf numFmtId="0" fontId="2" fillId="0" borderId="1" xfId="1" applyFont="1" applyBorder="1">
      <alignment vertical="center"/>
    </xf>
    <xf numFmtId="0" fontId="14" fillId="0" borderId="12" xfId="3" applyFont="1" applyBorder="1" applyAlignment="1">
      <alignment horizontal="center" vertical="center" wrapText="1"/>
    </xf>
    <xf numFmtId="0" fontId="14" fillId="0" borderId="1" xfId="3" applyFont="1" applyFill="1" applyBorder="1" applyAlignment="1">
      <alignment horizontal="center" vertical="center" wrapText="1"/>
    </xf>
    <xf numFmtId="177" fontId="8" fillId="3" borderId="1" xfId="3" applyNumberFormat="1" applyFont="1" applyFill="1" applyBorder="1" applyAlignment="1">
      <alignment horizontal="center" vertical="center" shrinkToFit="1"/>
    </xf>
    <xf numFmtId="0" fontId="24" fillId="0" borderId="1" xfId="2" applyFont="1" applyBorder="1" applyAlignment="1">
      <alignment horizontal="center" vertical="center"/>
    </xf>
    <xf numFmtId="0" fontId="2" fillId="0" borderId="0" xfId="1" applyBorder="1">
      <alignment vertical="center"/>
    </xf>
    <xf numFmtId="177" fontId="4" fillId="2" borderId="0" xfId="5" applyNumberFormat="1" applyFont="1" applyFill="1" applyBorder="1" applyAlignment="1">
      <alignment horizontal="center" vertical="center" shrinkToFit="1"/>
    </xf>
    <xf numFmtId="49" fontId="2" fillId="0" borderId="0" xfId="1" applyNumberFormat="1" applyBorder="1" applyAlignment="1">
      <alignment horizontal="center" vertical="center"/>
    </xf>
    <xf numFmtId="0" fontId="1" fillId="0" borderId="0" xfId="2" applyFont="1" applyFill="1" applyBorder="1" applyAlignment="1">
      <alignment horizontal="center" vertical="center"/>
    </xf>
    <xf numFmtId="0" fontId="1" fillId="0" borderId="0" xfId="2" applyFont="1" applyBorder="1" applyAlignment="1">
      <alignment horizontal="center" vertical="center"/>
    </xf>
    <xf numFmtId="0" fontId="2" fillId="0" borderId="1" xfId="1" applyBorder="1" applyAlignment="1">
      <alignment horizontal="center" wrapText="1"/>
    </xf>
    <xf numFmtId="0" fontId="2" fillId="4" borderId="1" xfId="1" applyFill="1" applyBorder="1">
      <alignment vertical="center"/>
    </xf>
    <xf numFmtId="0" fontId="1" fillId="4" borderId="1" xfId="2" applyFont="1" applyFill="1" applyBorder="1" applyAlignment="1">
      <alignment horizontal="center" vertical="center" wrapText="1"/>
    </xf>
    <xf numFmtId="0" fontId="1" fillId="4" borderId="1" xfId="2" applyFont="1" applyFill="1" applyBorder="1" applyAlignment="1">
      <alignment horizontal="center" vertical="center"/>
    </xf>
    <xf numFmtId="49" fontId="1" fillId="4" borderId="1" xfId="2" applyNumberFormat="1" applyFont="1" applyFill="1" applyBorder="1" applyAlignment="1">
      <alignment horizontal="center" vertical="center"/>
    </xf>
    <xf numFmtId="0" fontId="7" fillId="4" borderId="1" xfId="2" applyFont="1" applyFill="1" applyBorder="1" applyAlignment="1">
      <alignment horizontal="center" vertical="center"/>
    </xf>
    <xf numFmtId="0" fontId="2" fillId="4" borderId="0" xfId="1" applyFill="1">
      <alignment vertical="center"/>
    </xf>
    <xf numFmtId="0" fontId="2" fillId="4" borderId="0" xfId="1" applyFill="1" applyAlignment="1">
      <alignment horizontal="center" vertical="center"/>
    </xf>
    <xf numFmtId="0" fontId="14" fillId="0" borderId="12" xfId="1" applyFont="1" applyBorder="1" applyAlignment="1">
      <alignment horizontal="center" vertical="center" wrapText="1"/>
    </xf>
    <xf numFmtId="49" fontId="14" fillId="0" borderId="1" xfId="1" applyNumberFormat="1" applyFont="1" applyFill="1" applyBorder="1" applyAlignment="1">
      <alignment horizontal="center" vertical="center" wrapText="1"/>
    </xf>
    <xf numFmtId="0" fontId="8" fillId="0" borderId="1" xfId="1" applyFont="1" applyFill="1" applyBorder="1" applyAlignment="1">
      <alignment horizontal="center" vertical="center" wrapText="1"/>
    </xf>
    <xf numFmtId="177" fontId="8" fillId="3" borderId="1" xfId="1" applyNumberFormat="1" applyFont="1" applyFill="1" applyBorder="1" applyAlignment="1">
      <alignment horizontal="center" vertical="center" shrinkToFit="1"/>
    </xf>
    <xf numFmtId="0" fontId="14" fillId="0" borderId="1" xfId="1" applyFont="1" applyBorder="1" applyAlignment="1">
      <alignment horizontal="center" vertical="center" wrapText="1"/>
    </xf>
    <xf numFmtId="49" fontId="25" fillId="0" borderId="1" xfId="2" applyNumberFormat="1" applyFont="1" applyBorder="1" applyAlignment="1">
      <alignment horizontal="center" vertical="center" wrapText="1"/>
    </xf>
    <xf numFmtId="0" fontId="25" fillId="0" borderId="1" xfId="2" applyFont="1" applyBorder="1" applyAlignment="1">
      <alignment horizontal="center" vertical="center" wrapText="1"/>
    </xf>
    <xf numFmtId="49" fontId="25" fillId="0" borderId="1" xfId="2" applyNumberFormat="1" applyFont="1" applyFill="1" applyBorder="1" applyAlignment="1">
      <alignment horizontal="center" vertical="center" wrapText="1"/>
    </xf>
    <xf numFmtId="0" fontId="25" fillId="0" borderId="1" xfId="2" applyFont="1" applyFill="1" applyBorder="1" applyAlignment="1">
      <alignment horizontal="center" vertical="center" wrapText="1"/>
    </xf>
    <xf numFmtId="177" fontId="25" fillId="3" borderId="1" xfId="2" applyNumberFormat="1" applyFont="1" applyFill="1" applyBorder="1" applyAlignment="1">
      <alignment horizontal="center" vertical="center" shrinkToFit="1"/>
    </xf>
    <xf numFmtId="0" fontId="14" fillId="0" borderId="1" xfId="3" applyFont="1" applyBorder="1" applyAlignment="1">
      <alignment horizontal="center" vertical="center" wrapText="1"/>
    </xf>
    <xf numFmtId="49" fontId="26" fillId="0" borderId="1" xfId="3" applyNumberFormat="1" applyFont="1" applyFill="1" applyBorder="1" applyAlignment="1">
      <alignment horizontal="center" vertical="center" wrapText="1"/>
    </xf>
    <xf numFmtId="0" fontId="27" fillId="0" borderId="1" xfId="2" applyFont="1" applyBorder="1" applyAlignment="1">
      <alignment horizontal="center" vertical="center" wrapText="1"/>
    </xf>
    <xf numFmtId="0" fontId="25" fillId="0" borderId="1" xfId="4" applyFont="1" applyBorder="1" applyAlignment="1">
      <alignment horizontal="center" vertical="center" wrapText="1"/>
    </xf>
    <xf numFmtId="49" fontId="25" fillId="0" borderId="1" xfId="4" applyNumberFormat="1" applyFont="1" applyFill="1" applyBorder="1" applyAlignment="1">
      <alignment horizontal="center" vertical="center" wrapText="1"/>
    </xf>
    <xf numFmtId="0" fontId="25" fillId="0" borderId="1" xfId="4" applyFont="1" applyFill="1" applyBorder="1" applyAlignment="1">
      <alignment horizontal="center" vertical="center" wrapText="1"/>
    </xf>
    <xf numFmtId="177" fontId="25" fillId="3" borderId="1" xfId="4" applyNumberFormat="1" applyFont="1" applyFill="1" applyBorder="1" applyAlignment="1">
      <alignment horizontal="center" vertical="center" shrinkToFit="1"/>
    </xf>
    <xf numFmtId="49" fontId="1" fillId="0" borderId="1" xfId="3" applyNumberFormat="1" applyBorder="1" applyAlignment="1">
      <alignment horizontal="center" vertical="center"/>
    </xf>
    <xf numFmtId="49" fontId="8" fillId="0" borderId="1" xfId="2" applyNumberFormat="1" applyFont="1" applyFill="1" applyBorder="1" applyAlignment="1">
      <alignment horizontal="center" vertical="center" wrapText="1"/>
    </xf>
    <xf numFmtId="0" fontId="8" fillId="0" borderId="1" xfId="2" applyFont="1" applyFill="1" applyBorder="1" applyAlignment="1">
      <alignment horizontal="center" vertical="center" wrapText="1"/>
    </xf>
    <xf numFmtId="177" fontId="8" fillId="3" borderId="1" xfId="2" applyNumberFormat="1" applyFont="1" applyFill="1" applyBorder="1" applyAlignment="1">
      <alignment horizontal="center" vertical="center" shrinkToFit="1"/>
    </xf>
    <xf numFmtId="0" fontId="28" fillId="0" borderId="1" xfId="2" applyFont="1" applyBorder="1" applyAlignment="1">
      <alignment horizontal="center" vertical="center" wrapText="1"/>
    </xf>
    <xf numFmtId="0" fontId="7" fillId="0" borderId="1" xfId="3" applyFont="1" applyBorder="1" applyAlignment="1">
      <alignment horizontal="center" wrapText="1"/>
    </xf>
    <xf numFmtId="0" fontId="2" fillId="0" borderId="1" xfId="1" applyBorder="1" applyAlignment="1">
      <alignment horizontal="center" vertical="center"/>
    </xf>
    <xf numFmtId="0" fontId="2" fillId="0" borderId="0" xfId="1" applyBorder="1" applyAlignment="1">
      <alignment horizontal="center" vertical="center"/>
    </xf>
    <xf numFmtId="176" fontId="8" fillId="0" borderId="1" xfId="1" applyNumberFormat="1" applyFont="1" applyBorder="1" applyAlignment="1">
      <alignment horizontal="center" vertical="center" wrapText="1"/>
    </xf>
    <xf numFmtId="177" fontId="14" fillId="3" borderId="1" xfId="1" applyNumberFormat="1" applyFont="1" applyFill="1" applyBorder="1" applyAlignment="1">
      <alignment horizontal="center" vertical="center" wrapText="1" shrinkToFit="1"/>
    </xf>
    <xf numFmtId="0" fontId="6" fillId="0" borderId="14" xfId="1" applyFont="1" applyBorder="1" applyAlignment="1">
      <alignment horizontal="center" vertical="center" wrapText="1"/>
    </xf>
    <xf numFmtId="0" fontId="14" fillId="0" borderId="14" xfId="1" applyFont="1" applyBorder="1" applyAlignment="1">
      <alignment horizontal="center" vertical="center" wrapText="1"/>
    </xf>
    <xf numFmtId="0" fontId="14" fillId="0" borderId="1" xfId="1" applyFont="1" applyFill="1" applyBorder="1" applyAlignment="1">
      <alignment horizontal="center" vertical="center" wrapText="1"/>
    </xf>
    <xf numFmtId="0" fontId="8" fillId="0" borderId="1" xfId="1" applyFont="1" applyBorder="1" applyAlignment="1">
      <alignment horizontal="center" vertical="center" wrapText="1"/>
    </xf>
    <xf numFmtId="0" fontId="2" fillId="0" borderId="3" xfId="1" applyBorder="1" applyAlignment="1">
      <alignment horizontal="center" vertical="center"/>
    </xf>
    <xf numFmtId="177" fontId="4" fillId="2" borderId="8" xfId="1" applyNumberFormat="1" applyFont="1" applyFill="1" applyBorder="1" applyAlignment="1">
      <alignment horizontal="center" vertical="center" shrinkToFit="1"/>
    </xf>
    <xf numFmtId="176" fontId="4" fillId="2" borderId="1" xfId="1" applyNumberFormat="1" applyFont="1" applyFill="1" applyBorder="1" applyAlignment="1">
      <alignment horizontal="center" vertical="center" shrinkToFit="1"/>
    </xf>
    <xf numFmtId="49" fontId="4" fillId="2" borderId="1" xfId="1" applyNumberFormat="1" applyFont="1" applyFill="1" applyBorder="1" applyAlignment="1">
      <alignment horizontal="center" vertical="center" shrinkToFit="1"/>
    </xf>
    <xf numFmtId="0" fontId="1" fillId="0" borderId="15" xfId="2" applyBorder="1" applyAlignment="1">
      <alignment horizontal="center" vertical="center"/>
    </xf>
    <xf numFmtId="177" fontId="29" fillId="0" borderId="4" xfId="1" applyNumberFormat="1" applyFont="1" applyFill="1" applyBorder="1" applyAlignment="1">
      <alignment horizontal="center" vertical="center" shrinkToFit="1"/>
    </xf>
    <xf numFmtId="180" fontId="4" fillId="2" borderId="4" xfId="2" applyNumberFormat="1" applyFont="1" applyFill="1" applyBorder="1" applyAlignment="1">
      <alignment horizontal="center" vertical="center" shrinkToFit="1"/>
    </xf>
    <xf numFmtId="49" fontId="1" fillId="0" borderId="4" xfId="2" applyNumberFormat="1" applyFont="1" applyBorder="1" applyAlignment="1">
      <alignment horizontal="center" vertical="center"/>
    </xf>
    <xf numFmtId="0" fontId="7" fillId="0" borderId="4" xfId="2" applyFont="1" applyBorder="1" applyAlignment="1">
      <alignment horizontal="center" vertical="center"/>
    </xf>
    <xf numFmtId="177" fontId="4" fillId="2" borderId="0" xfId="1" applyNumberFormat="1" applyFont="1" applyFill="1" applyBorder="1" applyAlignment="1">
      <alignment horizontal="center" vertical="center" shrinkToFit="1"/>
    </xf>
    <xf numFmtId="176" fontId="4" fillId="2" borderId="0" xfId="1" applyNumberFormat="1" applyFont="1" applyFill="1" applyBorder="1" applyAlignment="1">
      <alignment horizontal="center" vertical="center" shrinkToFit="1"/>
    </xf>
    <xf numFmtId="49" fontId="4" fillId="2" borderId="0" xfId="1" applyNumberFormat="1" applyFont="1" applyFill="1" applyBorder="1" applyAlignment="1">
      <alignment horizontal="center" vertical="center" shrinkToFit="1"/>
    </xf>
    <xf numFmtId="179" fontId="1" fillId="0" borderId="0" xfId="2" applyNumberFormat="1" applyBorder="1" applyAlignment="1">
      <alignment horizontal="center" vertical="center"/>
    </xf>
    <xf numFmtId="0" fontId="1" fillId="0" borderId="0" xfId="2" applyBorder="1" applyAlignment="1">
      <alignment horizontal="center" vertical="center"/>
    </xf>
    <xf numFmtId="177" fontId="4" fillId="2" borderId="0" xfId="2" applyNumberFormat="1" applyFont="1" applyFill="1" applyBorder="1" applyAlignment="1">
      <alignment horizontal="center" vertical="center" shrinkToFit="1"/>
    </xf>
    <xf numFmtId="180" fontId="4" fillId="2" borderId="0" xfId="2" applyNumberFormat="1" applyFont="1" applyFill="1" applyBorder="1" applyAlignment="1">
      <alignment horizontal="center" vertical="center" shrinkToFit="1"/>
    </xf>
    <xf numFmtId="178" fontId="4" fillId="2" borderId="0" xfId="2" applyNumberFormat="1" applyFont="1" applyFill="1" applyBorder="1" applyAlignment="1">
      <alignment horizontal="center" vertical="center" shrinkToFit="1"/>
    </xf>
    <xf numFmtId="0" fontId="2" fillId="0" borderId="0" xfId="2" applyFont="1" applyBorder="1" applyAlignment="1">
      <alignment horizontal="center" vertical="center" wrapText="1"/>
    </xf>
    <xf numFmtId="49" fontId="1" fillId="0" borderId="0" xfId="2" applyNumberFormat="1" applyFont="1" applyBorder="1" applyAlignment="1">
      <alignment horizontal="center" vertical="center"/>
    </xf>
    <xf numFmtId="49" fontId="4" fillId="2" borderId="0" xfId="2" applyNumberFormat="1" applyFont="1" applyFill="1" applyBorder="1" applyAlignment="1">
      <alignment horizontal="center" vertical="center" shrinkToFit="1"/>
    </xf>
    <xf numFmtId="0" fontId="7" fillId="0" borderId="0" xfId="2" applyFont="1" applyBorder="1" applyAlignment="1">
      <alignment horizontal="center" vertical="center"/>
    </xf>
    <xf numFmtId="49" fontId="4" fillId="2" borderId="3" xfId="1" applyNumberFormat="1" applyFont="1" applyFill="1" applyBorder="1" applyAlignment="1">
      <alignment horizontal="center" vertical="center" shrinkToFit="1"/>
    </xf>
    <xf numFmtId="0" fontId="2" fillId="0" borderId="4" xfId="2" applyFont="1" applyBorder="1" applyAlignment="1">
      <alignment horizontal="center" vertical="center" wrapText="1"/>
    </xf>
    <xf numFmtId="0" fontId="1" fillId="0" borderId="4" xfId="2" applyFont="1" applyBorder="1" applyAlignment="1">
      <alignment horizontal="center" vertical="center"/>
    </xf>
    <xf numFmtId="177" fontId="4" fillId="2" borderId="4" xfId="1" applyNumberFormat="1" applyFont="1" applyFill="1" applyBorder="1" applyAlignment="1">
      <alignment horizontal="center" vertical="center" shrinkToFit="1"/>
    </xf>
    <xf numFmtId="176" fontId="4" fillId="2" borderId="5" xfId="1" applyNumberFormat="1" applyFont="1" applyFill="1" applyBorder="1" applyAlignment="1">
      <alignment horizontal="center" vertical="center" shrinkToFit="1"/>
    </xf>
    <xf numFmtId="49" fontId="4" fillId="2" borderId="4" xfId="1" applyNumberFormat="1" applyFont="1" applyFill="1" applyBorder="1" applyAlignment="1">
      <alignment horizontal="center" vertical="center" shrinkToFit="1"/>
    </xf>
    <xf numFmtId="0" fontId="1" fillId="0" borderId="0" xfId="2" applyFont="1" applyBorder="1" applyAlignment="1">
      <alignment horizontal="center" vertical="center" wrapText="1"/>
    </xf>
    <xf numFmtId="176" fontId="4" fillId="2" borderId="4" xfId="1" applyNumberFormat="1" applyFont="1" applyFill="1" applyBorder="1" applyAlignment="1">
      <alignment horizontal="center" vertical="center" shrinkToFit="1"/>
    </xf>
    <xf numFmtId="0" fontId="2" fillId="0" borderId="4" xfId="1" applyBorder="1" applyAlignment="1">
      <alignment horizontal="center" vertical="center" wrapText="1"/>
    </xf>
    <xf numFmtId="0" fontId="2" fillId="0" borderId="4" xfId="1" applyBorder="1" applyAlignment="1">
      <alignment horizontal="center" vertical="center"/>
    </xf>
    <xf numFmtId="0" fontId="8" fillId="0" borderId="4" xfId="2" applyFont="1" applyBorder="1" applyAlignment="1">
      <alignment horizontal="center" vertical="center" wrapText="1"/>
    </xf>
    <xf numFmtId="0" fontId="8" fillId="0" borderId="4" xfId="2" applyFont="1" applyFill="1" applyBorder="1" applyAlignment="1">
      <alignment horizontal="center" vertical="center" wrapText="1"/>
    </xf>
    <xf numFmtId="177" fontId="8" fillId="3" borderId="4" xfId="2" applyNumberFormat="1" applyFont="1" applyFill="1" applyBorder="1" applyAlignment="1">
      <alignment horizontal="center" vertical="center" shrinkToFit="1"/>
    </xf>
    <xf numFmtId="0" fontId="4" fillId="3" borderId="4" xfId="6" applyFont="1" applyFill="1" applyBorder="1" applyAlignment="1">
      <alignment horizontal="center" vertical="center" wrapText="1"/>
    </xf>
    <xf numFmtId="0" fontId="1" fillId="0" borderId="4" xfId="2" applyFont="1" applyBorder="1" applyAlignment="1">
      <alignment horizontal="center" vertical="center" wrapText="1"/>
    </xf>
    <xf numFmtId="181" fontId="4" fillId="2" borderId="4" xfId="2" applyNumberFormat="1" applyFont="1" applyFill="1" applyBorder="1" applyAlignment="1">
      <alignment horizontal="center" vertical="center" shrinkToFit="1"/>
    </xf>
    <xf numFmtId="0" fontId="25" fillId="0" borderId="4" xfId="2" applyFont="1" applyBorder="1" applyAlignment="1">
      <alignment horizontal="center" vertical="center" wrapText="1"/>
    </xf>
    <xf numFmtId="0" fontId="25" fillId="0" borderId="4" xfId="2" applyFont="1" applyBorder="1" applyAlignment="1">
      <alignment horizontal="center" vertical="center"/>
    </xf>
    <xf numFmtId="0" fontId="7" fillId="0" borderId="4" xfId="4" applyFont="1" applyBorder="1" applyAlignment="1">
      <alignment horizontal="center" vertical="center" wrapText="1"/>
    </xf>
    <xf numFmtId="0" fontId="7" fillId="0" borderId="4" xfId="4" applyFont="1" applyBorder="1" applyAlignment="1">
      <alignment horizontal="center" vertical="center"/>
    </xf>
    <xf numFmtId="177" fontId="4" fillId="2" borderId="3" xfId="1" applyNumberFormat="1" applyFont="1" applyFill="1" applyBorder="1" applyAlignment="1">
      <alignment horizontal="center" vertical="center" shrinkToFit="1"/>
    </xf>
    <xf numFmtId="180" fontId="4" fillId="2" borderId="4" xfId="1" applyNumberFormat="1" applyFont="1" applyFill="1" applyBorder="1" applyAlignment="1">
      <alignment horizontal="center" vertical="center" shrinkToFit="1"/>
    </xf>
    <xf numFmtId="178" fontId="4" fillId="2" borderId="4" xfId="1" applyNumberFormat="1" applyFont="1" applyFill="1" applyBorder="1" applyAlignment="1">
      <alignment horizontal="center" vertical="center" shrinkToFit="1"/>
    </xf>
    <xf numFmtId="0" fontId="7" fillId="0" borderId="4" xfId="2" applyFont="1" applyBorder="1" applyAlignment="1">
      <alignment horizontal="center" vertical="center" wrapText="1"/>
    </xf>
    <xf numFmtId="0" fontId="8" fillId="0" borderId="4" xfId="7" applyFont="1" applyBorder="1" applyAlignment="1">
      <alignment horizontal="center" vertical="center" wrapText="1"/>
    </xf>
    <xf numFmtId="0" fontId="8" fillId="0" borderId="4" xfId="7" applyFont="1" applyFill="1" applyBorder="1" applyAlignment="1">
      <alignment horizontal="center" vertical="center" wrapText="1"/>
    </xf>
    <xf numFmtId="177" fontId="8" fillId="3" borderId="4" xfId="7" applyNumberFormat="1" applyFont="1" applyFill="1" applyBorder="1" applyAlignment="1">
      <alignment horizontal="center" vertical="center" shrinkToFit="1"/>
    </xf>
    <xf numFmtId="177" fontId="25" fillId="3" borderId="4" xfId="2" applyNumberFormat="1" applyFont="1" applyFill="1" applyBorder="1" applyAlignment="1">
      <alignment horizontal="center" vertical="center" shrinkToFit="1"/>
    </xf>
    <xf numFmtId="0" fontId="26" fillId="0" borderId="1" xfId="3" applyFont="1" applyFill="1" applyBorder="1" applyAlignment="1">
      <alignment horizontal="center" vertical="center" wrapText="1"/>
    </xf>
    <xf numFmtId="177" fontId="25" fillId="3" borderId="1" xfId="3" applyNumberFormat="1" applyFont="1" applyFill="1" applyBorder="1" applyAlignment="1">
      <alignment horizontal="center" vertical="center" shrinkToFit="1"/>
    </xf>
    <xf numFmtId="0" fontId="2" fillId="0" borderId="4" xfId="1" applyFont="1" applyBorder="1" applyAlignment="1">
      <alignment horizontal="center" vertical="center"/>
    </xf>
    <xf numFmtId="176" fontId="12" fillId="0" borderId="4" xfId="1" applyNumberFormat="1" applyFont="1" applyBorder="1" applyAlignment="1">
      <alignment horizontal="center" vertical="center"/>
    </xf>
    <xf numFmtId="0" fontId="14" fillId="0" borderId="4" xfId="1" applyNumberFormat="1" applyFont="1" applyBorder="1" applyAlignment="1">
      <alignment horizontal="center" vertical="center"/>
    </xf>
    <xf numFmtId="0" fontId="8" fillId="0" borderId="4" xfId="1" applyFont="1" applyBorder="1" applyAlignment="1">
      <alignment horizontal="center" vertical="center" wrapText="1"/>
    </xf>
    <xf numFmtId="0" fontId="8" fillId="0" borderId="4" xfId="1" applyFont="1" applyBorder="1" applyAlignment="1">
      <alignment horizontal="center" vertical="center"/>
    </xf>
    <xf numFmtId="179" fontId="2" fillId="0" borderId="4" xfId="1" applyNumberFormat="1" applyFont="1" applyBorder="1" applyAlignment="1">
      <alignment horizontal="center" vertical="center" wrapText="1"/>
    </xf>
    <xf numFmtId="0" fontId="17" fillId="0" borderId="16" xfId="1" applyFont="1" applyBorder="1" applyAlignment="1">
      <alignment horizontal="center" vertical="center"/>
    </xf>
    <xf numFmtId="0" fontId="17" fillId="0" borderId="0" xfId="1" applyFont="1" applyBorder="1" applyAlignment="1">
      <alignment horizontal="center" vertical="center"/>
    </xf>
    <xf numFmtId="0" fontId="2" fillId="0" borderId="3" xfId="1" applyBorder="1" applyAlignment="1">
      <alignment horizontal="center" vertical="center"/>
    </xf>
    <xf numFmtId="0" fontId="8" fillId="0" borderId="4" xfId="1" applyNumberFormat="1" applyFont="1" applyBorder="1" applyAlignment="1">
      <alignment horizontal="center" vertical="center" wrapText="1"/>
    </xf>
    <xf numFmtId="0" fontId="8" fillId="0" borderId="4" xfId="1" applyNumberFormat="1" applyFont="1" applyBorder="1" applyAlignment="1">
      <alignment horizontal="center" vertical="center"/>
    </xf>
    <xf numFmtId="0" fontId="15" fillId="0" borderId="4" xfId="1" applyFont="1" applyBorder="1" applyAlignment="1">
      <alignment horizontal="center" vertical="center"/>
    </xf>
    <xf numFmtId="0" fontId="2" fillId="0" borderId="4" xfId="1" applyBorder="1" applyAlignment="1">
      <alignment horizontal="center" vertical="center"/>
    </xf>
    <xf numFmtId="176" fontId="8" fillId="0" borderId="4" xfId="1" applyNumberFormat="1" applyFont="1" applyBorder="1" applyAlignment="1">
      <alignment horizontal="center" vertical="center" wrapText="1"/>
    </xf>
    <xf numFmtId="0" fontId="13" fillId="0" borderId="4" xfId="1" applyFont="1" applyBorder="1" applyAlignment="1">
      <alignment horizontal="center" vertical="center"/>
    </xf>
    <xf numFmtId="0" fontId="12" fillId="0" borderId="4" xfId="1" applyFont="1" applyBorder="1" applyAlignment="1">
      <alignment horizontal="center" vertical="center"/>
    </xf>
    <xf numFmtId="0" fontId="4" fillId="0" borderId="4" xfId="1" applyFont="1" applyBorder="1" applyAlignment="1">
      <alignment horizontal="center" vertical="center" wrapText="1"/>
    </xf>
    <xf numFmtId="0" fontId="8" fillId="0" borderId="1" xfId="1" applyNumberFormat="1" applyFont="1" applyBorder="1" applyAlignment="1">
      <alignment horizontal="center" vertical="center"/>
    </xf>
    <xf numFmtId="0" fontId="8" fillId="0" borderId="1" xfId="1" applyNumberFormat="1" applyFont="1" applyBorder="1" applyAlignment="1">
      <alignment horizontal="center" vertical="center" wrapText="1"/>
    </xf>
    <xf numFmtId="0" fontId="2" fillId="0" borderId="1" xfId="1" applyFont="1" applyBorder="1" applyAlignment="1">
      <alignment horizontal="center" vertical="center"/>
    </xf>
    <xf numFmtId="179" fontId="2" fillId="0" borderId="1" xfId="1" applyNumberFormat="1" applyFont="1" applyBorder="1" applyAlignment="1">
      <alignment horizontal="center" vertical="center" wrapText="1"/>
    </xf>
    <xf numFmtId="0" fontId="8" fillId="0" borderId="1" xfId="1" applyFont="1" applyBorder="1" applyAlignment="1">
      <alignment horizontal="center" vertical="center" wrapText="1"/>
    </xf>
    <xf numFmtId="0" fontId="17" fillId="0" borderId="7" xfId="1" applyFont="1" applyBorder="1" applyAlignment="1">
      <alignment horizontal="center" vertical="center"/>
    </xf>
    <xf numFmtId="0" fontId="15" fillId="0" borderId="1" xfId="1" applyFont="1" applyBorder="1" applyAlignment="1">
      <alignment horizontal="center" vertical="center"/>
    </xf>
    <xf numFmtId="0" fontId="2" fillId="0" borderId="1" xfId="1" applyBorder="1" applyAlignment="1">
      <alignment horizontal="center" vertical="center"/>
    </xf>
    <xf numFmtId="0" fontId="13" fillId="0" borderId="1" xfId="1" applyFont="1" applyBorder="1" applyAlignment="1">
      <alignment horizontal="center" vertical="center"/>
    </xf>
    <xf numFmtId="0" fontId="12" fillId="0" borderId="1" xfId="1" applyFont="1" applyBorder="1" applyAlignment="1">
      <alignment horizontal="center" vertical="center"/>
    </xf>
    <xf numFmtId="0" fontId="8" fillId="0" borderId="1" xfId="1" applyFont="1" applyBorder="1" applyAlignment="1">
      <alignment horizontal="center" vertical="center"/>
    </xf>
    <xf numFmtId="0" fontId="4" fillId="0" borderId="1" xfId="1" applyFont="1" applyBorder="1" applyAlignment="1">
      <alignment horizontal="center" vertical="center" wrapText="1"/>
    </xf>
    <xf numFmtId="49" fontId="8" fillId="0" borderId="1" xfId="1" applyNumberFormat="1" applyFont="1" applyBorder="1" applyAlignment="1">
      <alignment horizontal="center" vertical="center"/>
    </xf>
    <xf numFmtId="0" fontId="2" fillId="0" borderId="11" xfId="1" applyBorder="1" applyAlignment="1">
      <alignment horizontal="center" vertical="center"/>
    </xf>
    <xf numFmtId="0" fontId="2" fillId="0" borderId="0" xfId="1" applyBorder="1" applyAlignment="1">
      <alignment horizontal="center" vertical="center"/>
    </xf>
    <xf numFmtId="0" fontId="2" fillId="0" borderId="1" xfId="1" applyFont="1" applyBorder="1" applyAlignment="1">
      <alignment horizontal="center" vertical="center" wrapText="1"/>
    </xf>
  </cellXfs>
  <cellStyles count="8">
    <cellStyle name="常规" xfId="0" builtinId="0"/>
    <cellStyle name="常规 11" xfId="4"/>
    <cellStyle name="常规 2" xfId="1"/>
    <cellStyle name="常规 2 2" xfId="6"/>
    <cellStyle name="常规 2 2 2" xfId="3"/>
    <cellStyle name="常规 3" xfId="2"/>
    <cellStyle name="常规 4" xfId="7"/>
    <cellStyle name="常规 4 2" xf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ools/Excel&#24037;&#20855;/&#23551;&#20809;&#25903;&#34892;.e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年末存量案件-网点上报"/>
      <sheetName val="2015年新增案件-网点上报"/>
      <sheetName val="2014年末存量案件"/>
      <sheetName val="2015-报市行"/>
      <sheetName val="sz"/>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R32"/>
  <sheetViews>
    <sheetView tabSelected="1" topLeftCell="B7" zoomScale="85" zoomScaleNormal="85" workbookViewId="0">
      <selection activeCell="U26" sqref="U26"/>
    </sheetView>
  </sheetViews>
  <sheetFormatPr defaultRowHeight="14.25"/>
  <cols>
    <col min="1" max="1" width="0" style="1" hidden="1" customWidth="1"/>
    <col min="2" max="2" width="9.5" style="1" bestFit="1" customWidth="1"/>
    <col min="3" max="3" width="7.125" style="1" bestFit="1" customWidth="1"/>
    <col min="4" max="4" width="5.25" style="1" bestFit="1" customWidth="1"/>
    <col min="5" max="5" width="11.625" style="1" bestFit="1" customWidth="1"/>
    <col min="6" max="6" width="13" style="1" bestFit="1" customWidth="1"/>
    <col min="7" max="7" width="78.75" style="1" hidden="1" customWidth="1"/>
    <col min="8" max="8" width="22.375" style="1" customWidth="1"/>
    <col min="9" max="9" width="13" style="1" bestFit="1" customWidth="1"/>
    <col min="10" max="10" width="14.5" style="1" customWidth="1"/>
    <col min="11" max="11" width="13.5" style="1" customWidth="1"/>
    <col min="12" max="12" width="6.5" style="1" bestFit="1" customWidth="1"/>
    <col min="13" max="13" width="7.5" style="1" bestFit="1" customWidth="1"/>
    <col min="14" max="14" width="21.5" style="1" bestFit="1" customWidth="1"/>
    <col min="15" max="15" width="9" style="76"/>
    <col min="16" max="16" width="7.5" style="1" customWidth="1"/>
    <col min="17" max="17" width="10" style="35" bestFit="1" customWidth="1"/>
    <col min="18" max="16384" width="9" style="1"/>
  </cols>
  <sheetData>
    <row r="1" spans="1:17" ht="31.5">
      <c r="A1" s="183" t="s">
        <v>317</v>
      </c>
      <c r="B1" s="184"/>
      <c r="C1" s="184"/>
      <c r="D1" s="184"/>
      <c r="E1" s="184"/>
      <c r="F1" s="184"/>
      <c r="G1" s="184"/>
      <c r="H1" s="184"/>
      <c r="I1" s="184"/>
      <c r="J1" s="184"/>
      <c r="K1" s="184"/>
      <c r="L1" s="184"/>
      <c r="M1" s="184"/>
      <c r="N1" s="184"/>
      <c r="O1" s="184"/>
      <c r="P1" s="184"/>
      <c r="Q1" s="184"/>
    </row>
    <row r="2" spans="1:17" ht="15.75">
      <c r="A2" s="188" t="s">
        <v>44</v>
      </c>
      <c r="B2" s="189"/>
      <c r="C2" s="189"/>
      <c r="D2" s="188" t="s">
        <v>316</v>
      </c>
      <c r="E2" s="188"/>
      <c r="F2" s="188"/>
      <c r="G2" s="188"/>
      <c r="H2" s="188"/>
      <c r="I2" s="188"/>
      <c r="J2" s="188"/>
      <c r="K2" s="179"/>
      <c r="L2" s="179"/>
      <c r="M2" s="191"/>
      <c r="N2" s="192"/>
      <c r="O2" s="178"/>
      <c r="P2" s="156"/>
      <c r="Q2" s="126"/>
    </row>
    <row r="3" spans="1:17">
      <c r="A3" s="180" t="s">
        <v>42</v>
      </c>
      <c r="B3" s="181" t="s">
        <v>41</v>
      </c>
      <c r="C3" s="193" t="s">
        <v>40</v>
      </c>
      <c r="D3" s="180" t="s">
        <v>39</v>
      </c>
      <c r="E3" s="181" t="s">
        <v>38</v>
      </c>
      <c r="F3" s="181" t="s">
        <v>37</v>
      </c>
      <c r="G3" s="180" t="s">
        <v>36</v>
      </c>
      <c r="H3" s="180" t="s">
        <v>315</v>
      </c>
      <c r="I3" s="186" t="s">
        <v>314</v>
      </c>
      <c r="J3" s="187" t="s">
        <v>33</v>
      </c>
      <c r="K3" s="187"/>
      <c r="L3" s="187" t="s">
        <v>32</v>
      </c>
      <c r="M3" s="186" t="s">
        <v>31</v>
      </c>
      <c r="N3" s="182" t="s">
        <v>313</v>
      </c>
      <c r="O3" s="190" t="s">
        <v>29</v>
      </c>
      <c r="P3" s="180" t="s">
        <v>28</v>
      </c>
      <c r="Q3" s="185" t="s">
        <v>27</v>
      </c>
    </row>
    <row r="4" spans="1:17">
      <c r="A4" s="180"/>
      <c r="B4" s="181"/>
      <c r="C4" s="193"/>
      <c r="D4" s="180"/>
      <c r="E4" s="181"/>
      <c r="F4" s="181"/>
      <c r="G4" s="180"/>
      <c r="H4" s="180"/>
      <c r="I4" s="186"/>
      <c r="J4" s="177" t="s">
        <v>26</v>
      </c>
      <c r="K4" s="177" t="s">
        <v>25</v>
      </c>
      <c r="L4" s="187"/>
      <c r="M4" s="186"/>
      <c r="N4" s="182"/>
      <c r="O4" s="190"/>
      <c r="P4" s="180"/>
      <c r="Q4" s="185"/>
    </row>
    <row r="5" spans="1:17" ht="39.950000000000003" customHeight="1">
      <c r="A5" s="149">
        <v>1</v>
      </c>
      <c r="B5" s="149">
        <v>21016106</v>
      </c>
      <c r="C5" s="152" t="s">
        <v>312</v>
      </c>
      <c r="D5" s="149" t="s">
        <v>256</v>
      </c>
      <c r="E5" s="133">
        <v>1998.12</v>
      </c>
      <c r="F5" s="149" t="s">
        <v>263</v>
      </c>
      <c r="G5" s="161" t="s">
        <v>311</v>
      </c>
      <c r="H5" s="169">
        <v>91.86</v>
      </c>
      <c r="I5" s="168">
        <v>4.2119999999999997</v>
      </c>
      <c r="J5" s="150">
        <v>622</v>
      </c>
      <c r="K5" s="167">
        <v>585</v>
      </c>
      <c r="L5" s="130">
        <v>1.8</v>
      </c>
      <c r="M5" s="37">
        <f t="shared" ref="M5:M25" si="0">H5+L5</f>
        <v>93.66</v>
      </c>
      <c r="N5" s="152">
        <v>9.66</v>
      </c>
      <c r="O5" s="154">
        <f t="shared" ref="O5:O25" si="1">SUM(M5:N5)/113*100</f>
        <v>91.433628318584056</v>
      </c>
      <c r="P5" s="150" t="s">
        <v>258</v>
      </c>
      <c r="Q5" s="126">
        <v>1</v>
      </c>
    </row>
    <row r="6" spans="1:17" ht="39.950000000000003" customHeight="1">
      <c r="A6" s="134">
        <v>2</v>
      </c>
      <c r="B6" s="149">
        <v>21016108</v>
      </c>
      <c r="C6" s="152" t="s">
        <v>310</v>
      </c>
      <c r="D6" s="149" t="s">
        <v>256</v>
      </c>
      <c r="E6" s="133" t="s">
        <v>286</v>
      </c>
      <c r="F6" s="149" t="s">
        <v>250</v>
      </c>
      <c r="G6" s="161" t="s">
        <v>309</v>
      </c>
      <c r="H6" s="169">
        <v>92.17</v>
      </c>
      <c r="I6" s="168">
        <v>4.2720000000000002</v>
      </c>
      <c r="J6" s="150">
        <v>579</v>
      </c>
      <c r="K6" s="167">
        <v>570</v>
      </c>
      <c r="L6" s="130">
        <v>1.5</v>
      </c>
      <c r="M6" s="37">
        <f t="shared" si="0"/>
        <v>93.67</v>
      </c>
      <c r="N6" s="152">
        <v>9.620000000000001</v>
      </c>
      <c r="O6" s="154">
        <f t="shared" si="1"/>
        <v>91.407079646017706</v>
      </c>
      <c r="P6" s="150" t="s">
        <v>258</v>
      </c>
      <c r="Q6" s="126">
        <v>2</v>
      </c>
    </row>
    <row r="7" spans="1:17" ht="39.950000000000003" customHeight="1">
      <c r="A7" s="149">
        <v>3</v>
      </c>
      <c r="B7" s="149">
        <v>21016110</v>
      </c>
      <c r="C7" s="152" t="s">
        <v>308</v>
      </c>
      <c r="D7" s="149" t="s">
        <v>256</v>
      </c>
      <c r="E7" s="133" t="s">
        <v>268</v>
      </c>
      <c r="F7" s="149" t="s">
        <v>250</v>
      </c>
      <c r="G7" s="161" t="s">
        <v>307</v>
      </c>
      <c r="H7" s="169">
        <v>91.32</v>
      </c>
      <c r="I7" s="168">
        <v>4.141</v>
      </c>
      <c r="J7" s="150">
        <v>629</v>
      </c>
      <c r="K7" s="167">
        <v>653</v>
      </c>
      <c r="L7" s="130">
        <v>0.4</v>
      </c>
      <c r="M7" s="37">
        <f t="shared" si="0"/>
        <v>91.72</v>
      </c>
      <c r="N7" s="152">
        <v>9.4699999999999989</v>
      </c>
      <c r="O7" s="154">
        <f t="shared" si="1"/>
        <v>89.548672566371678</v>
      </c>
      <c r="P7" s="150" t="s">
        <v>258</v>
      </c>
      <c r="Q7" s="126">
        <v>3</v>
      </c>
    </row>
    <row r="8" spans="1:17" ht="39.950000000000003" customHeight="1">
      <c r="A8" s="134">
        <v>4</v>
      </c>
      <c r="B8" s="176">
        <v>21016105</v>
      </c>
      <c r="C8" s="152" t="s">
        <v>306</v>
      </c>
      <c r="D8" s="175" t="s">
        <v>256</v>
      </c>
      <c r="E8" s="133" t="s">
        <v>305</v>
      </c>
      <c r="F8" s="149" t="s">
        <v>250</v>
      </c>
      <c r="G8" s="161" t="s">
        <v>304</v>
      </c>
      <c r="H8" s="169">
        <v>91.11</v>
      </c>
      <c r="I8" s="168">
        <v>4.1349999999999998</v>
      </c>
      <c r="J8" s="150">
        <v>554</v>
      </c>
      <c r="K8" s="167">
        <v>532</v>
      </c>
      <c r="L8" s="130">
        <v>0.6</v>
      </c>
      <c r="M8" s="37">
        <f t="shared" si="0"/>
        <v>91.71</v>
      </c>
      <c r="N8" s="152">
        <v>9.36</v>
      </c>
      <c r="O8" s="154">
        <f t="shared" si="1"/>
        <v>89.442477876106182</v>
      </c>
      <c r="P8" s="150" t="s">
        <v>258</v>
      </c>
      <c r="Q8" s="126">
        <v>4</v>
      </c>
    </row>
    <row r="9" spans="1:17" ht="39.950000000000003" customHeight="1">
      <c r="A9" s="149">
        <v>5</v>
      </c>
      <c r="B9" s="149">
        <v>21016101</v>
      </c>
      <c r="C9" s="152" t="s">
        <v>303</v>
      </c>
      <c r="D9" s="149" t="s">
        <v>256</v>
      </c>
      <c r="E9" s="133" t="s">
        <v>280</v>
      </c>
      <c r="F9" s="149" t="s">
        <v>250</v>
      </c>
      <c r="G9" s="161" t="s">
        <v>302</v>
      </c>
      <c r="H9" s="169">
        <v>89.19</v>
      </c>
      <c r="I9" s="168">
        <v>3.923</v>
      </c>
      <c r="J9" s="150">
        <v>503</v>
      </c>
      <c r="K9" s="167">
        <v>457</v>
      </c>
      <c r="L9" s="130">
        <v>2.1</v>
      </c>
      <c r="M9" s="37">
        <f t="shared" si="0"/>
        <v>91.289999999999992</v>
      </c>
      <c r="N9" s="152">
        <v>9.5599999999999987</v>
      </c>
      <c r="O9" s="154">
        <f t="shared" si="1"/>
        <v>89.247787610619469</v>
      </c>
      <c r="P9" s="150" t="s">
        <v>258</v>
      </c>
      <c r="Q9" s="126">
        <v>5</v>
      </c>
    </row>
    <row r="10" spans="1:17" ht="39.950000000000003" customHeight="1">
      <c r="A10" s="134">
        <v>6</v>
      </c>
      <c r="B10" s="149">
        <v>21016107</v>
      </c>
      <c r="C10" s="152" t="s">
        <v>301</v>
      </c>
      <c r="D10" s="149" t="s">
        <v>256</v>
      </c>
      <c r="E10" s="133" t="s">
        <v>300</v>
      </c>
      <c r="F10" s="149" t="s">
        <v>250</v>
      </c>
      <c r="G10" s="157" t="s">
        <v>299</v>
      </c>
      <c r="H10" s="169">
        <v>90.16</v>
      </c>
      <c r="I10" s="168">
        <v>4.0519999999999996</v>
      </c>
      <c r="J10" s="150">
        <v>628</v>
      </c>
      <c r="K10" s="167">
        <v>531</v>
      </c>
      <c r="L10" s="130">
        <v>0.9</v>
      </c>
      <c r="M10" s="37">
        <f t="shared" si="0"/>
        <v>91.06</v>
      </c>
      <c r="N10" s="152">
        <v>9.3199999999999985</v>
      </c>
      <c r="O10" s="154">
        <f t="shared" si="1"/>
        <v>88.83185840707965</v>
      </c>
      <c r="P10" s="150" t="s">
        <v>258</v>
      </c>
      <c r="Q10" s="126">
        <v>6</v>
      </c>
    </row>
    <row r="11" spans="1:17" ht="39.950000000000003" customHeight="1">
      <c r="A11" s="149">
        <v>7</v>
      </c>
      <c r="B11" s="149">
        <v>21016109</v>
      </c>
      <c r="C11" s="152" t="s">
        <v>298</v>
      </c>
      <c r="D11" s="149" t="s">
        <v>256</v>
      </c>
      <c r="E11" s="133" t="s">
        <v>264</v>
      </c>
      <c r="F11" s="149" t="s">
        <v>250</v>
      </c>
      <c r="G11" s="161" t="s">
        <v>297</v>
      </c>
      <c r="H11" s="169">
        <v>89.13</v>
      </c>
      <c r="I11" s="168">
        <v>3.9119999999999999</v>
      </c>
      <c r="J11" s="150">
        <v>613</v>
      </c>
      <c r="K11" s="167">
        <v>482</v>
      </c>
      <c r="L11" s="130">
        <v>1.65</v>
      </c>
      <c r="M11" s="37">
        <f t="shared" si="0"/>
        <v>90.78</v>
      </c>
      <c r="N11" s="152">
        <v>9.4400000000000013</v>
      </c>
      <c r="O11" s="154">
        <f t="shared" si="1"/>
        <v>88.690265486725664</v>
      </c>
      <c r="P11" s="150" t="s">
        <v>258</v>
      </c>
      <c r="Q11" s="126">
        <v>7</v>
      </c>
    </row>
    <row r="12" spans="1:17" ht="39.950000000000003" customHeight="1">
      <c r="A12" s="134">
        <v>8</v>
      </c>
      <c r="B12" s="174">
        <v>21016118</v>
      </c>
      <c r="C12" s="152" t="s">
        <v>296</v>
      </c>
      <c r="D12" s="161" t="s">
        <v>252</v>
      </c>
      <c r="E12" s="133" t="s">
        <v>295</v>
      </c>
      <c r="F12" s="149" t="s">
        <v>250</v>
      </c>
      <c r="G12" s="161" t="s">
        <v>294</v>
      </c>
      <c r="H12" s="169">
        <v>89.95</v>
      </c>
      <c r="I12" s="168">
        <v>4.0090000000000003</v>
      </c>
      <c r="J12" s="150">
        <v>582</v>
      </c>
      <c r="K12" s="167">
        <v>487</v>
      </c>
      <c r="L12" s="130">
        <v>0.7</v>
      </c>
      <c r="M12" s="37">
        <f t="shared" si="0"/>
        <v>90.65</v>
      </c>
      <c r="N12" s="152">
        <v>9.4</v>
      </c>
      <c r="O12" s="154">
        <f t="shared" si="1"/>
        <v>88.539823008849567</v>
      </c>
      <c r="P12" s="150" t="s">
        <v>258</v>
      </c>
      <c r="Q12" s="126">
        <v>8</v>
      </c>
    </row>
    <row r="13" spans="1:17" ht="39.950000000000003" customHeight="1">
      <c r="A13" s="149">
        <v>9</v>
      </c>
      <c r="B13" s="159">
        <v>21016116</v>
      </c>
      <c r="C13" s="152" t="s">
        <v>293</v>
      </c>
      <c r="D13" s="158" t="s">
        <v>252</v>
      </c>
      <c r="E13" s="133" t="s">
        <v>292</v>
      </c>
      <c r="F13" s="149" t="s">
        <v>263</v>
      </c>
      <c r="G13" s="157" t="s">
        <v>291</v>
      </c>
      <c r="H13" s="169">
        <v>89.89</v>
      </c>
      <c r="I13" s="168">
        <v>4.0190000000000001</v>
      </c>
      <c r="J13" s="150">
        <v>522</v>
      </c>
      <c r="K13" s="167">
        <v>426</v>
      </c>
      <c r="L13" s="130">
        <v>0.6</v>
      </c>
      <c r="M13" s="37">
        <f t="shared" si="0"/>
        <v>90.49</v>
      </c>
      <c r="N13" s="152">
        <v>9.3000000000000007</v>
      </c>
      <c r="O13" s="154">
        <f t="shared" si="1"/>
        <v>88.309734513274336</v>
      </c>
      <c r="P13" s="150" t="s">
        <v>258</v>
      </c>
      <c r="Q13" s="126">
        <v>9</v>
      </c>
    </row>
    <row r="14" spans="1:17" ht="39.950000000000003" customHeight="1">
      <c r="A14" s="134">
        <v>10</v>
      </c>
      <c r="B14" s="173">
        <v>21116206</v>
      </c>
      <c r="C14" s="15" t="s">
        <v>290</v>
      </c>
      <c r="D14" s="172" t="s">
        <v>256</v>
      </c>
      <c r="E14" s="133" t="s">
        <v>289</v>
      </c>
      <c r="F14" s="149" t="s">
        <v>250</v>
      </c>
      <c r="G14" s="171" t="s">
        <v>288</v>
      </c>
      <c r="H14" s="162">
        <v>90.5</v>
      </c>
      <c r="I14" s="132">
        <v>4.0910000000000002</v>
      </c>
      <c r="J14" s="9">
        <v>567</v>
      </c>
      <c r="K14" s="8">
        <v>502</v>
      </c>
      <c r="L14" s="130">
        <v>0</v>
      </c>
      <c r="M14" s="37">
        <f t="shared" si="0"/>
        <v>90.5</v>
      </c>
      <c r="N14" s="152">
        <v>9.1199999999999992</v>
      </c>
      <c r="O14" s="154">
        <f t="shared" si="1"/>
        <v>88.159292035398224</v>
      </c>
      <c r="P14" s="150" t="s">
        <v>258</v>
      </c>
      <c r="Q14" s="126">
        <v>10</v>
      </c>
    </row>
    <row r="15" spans="1:17" ht="39.950000000000003" customHeight="1">
      <c r="A15" s="149">
        <v>11</v>
      </c>
      <c r="B15" s="149">
        <v>21016117</v>
      </c>
      <c r="C15" s="152" t="s">
        <v>287</v>
      </c>
      <c r="D15" s="149" t="s">
        <v>252</v>
      </c>
      <c r="E15" s="133" t="s">
        <v>286</v>
      </c>
      <c r="F15" s="149" t="s">
        <v>263</v>
      </c>
      <c r="G15" s="170" t="s">
        <v>285</v>
      </c>
      <c r="H15" s="169">
        <v>89.77</v>
      </c>
      <c r="I15" s="168">
        <v>3.9820000000000002</v>
      </c>
      <c r="J15" s="150">
        <v>546</v>
      </c>
      <c r="K15" s="167">
        <v>498</v>
      </c>
      <c r="L15" s="130">
        <v>0.25</v>
      </c>
      <c r="M15" s="37">
        <f t="shared" si="0"/>
        <v>90.02</v>
      </c>
      <c r="N15" s="152">
        <v>9.34</v>
      </c>
      <c r="O15" s="154">
        <f t="shared" si="1"/>
        <v>87.929203539823007</v>
      </c>
      <c r="P15" s="150" t="s">
        <v>258</v>
      </c>
      <c r="Q15" s="126">
        <v>11</v>
      </c>
    </row>
    <row r="16" spans="1:17" ht="39.950000000000003" customHeight="1">
      <c r="A16" s="134">
        <v>12</v>
      </c>
      <c r="B16" s="166">
        <v>21116128</v>
      </c>
      <c r="C16" s="15" t="s">
        <v>284</v>
      </c>
      <c r="D16" s="166" t="s">
        <v>252</v>
      </c>
      <c r="E16" s="133" t="s">
        <v>283</v>
      </c>
      <c r="F16" s="149" t="s">
        <v>263</v>
      </c>
      <c r="G16" s="165" t="s">
        <v>282</v>
      </c>
      <c r="H16" s="10">
        <v>88.97</v>
      </c>
      <c r="I16" s="132">
        <v>3.8940000000000001</v>
      </c>
      <c r="J16" s="9">
        <v>531</v>
      </c>
      <c r="K16" s="8">
        <v>485</v>
      </c>
      <c r="L16" s="130">
        <v>0.6</v>
      </c>
      <c r="M16" s="37">
        <f t="shared" si="0"/>
        <v>89.57</v>
      </c>
      <c r="N16" s="152">
        <v>9.41</v>
      </c>
      <c r="O16" s="154">
        <f t="shared" si="1"/>
        <v>87.592920353982294</v>
      </c>
      <c r="P16" s="150" t="s">
        <v>258</v>
      </c>
      <c r="Q16" s="126">
        <v>12</v>
      </c>
    </row>
    <row r="17" spans="1:18" ht="39.950000000000003" customHeight="1">
      <c r="A17" s="149">
        <v>13</v>
      </c>
      <c r="B17" s="149">
        <v>21116115</v>
      </c>
      <c r="C17" s="15" t="s">
        <v>281</v>
      </c>
      <c r="D17" s="161" t="s">
        <v>252</v>
      </c>
      <c r="E17" s="133" t="s">
        <v>280</v>
      </c>
      <c r="F17" s="149" t="s">
        <v>250</v>
      </c>
      <c r="G17" s="161" t="s">
        <v>279</v>
      </c>
      <c r="H17" s="10">
        <v>88.88</v>
      </c>
      <c r="I17" s="132">
        <v>3.919</v>
      </c>
      <c r="J17" s="9">
        <v>471</v>
      </c>
      <c r="K17" s="8">
        <v>462</v>
      </c>
      <c r="L17" s="130">
        <v>0.4</v>
      </c>
      <c r="M17" s="37">
        <f t="shared" si="0"/>
        <v>89.28</v>
      </c>
      <c r="N17" s="152">
        <v>9.42</v>
      </c>
      <c r="O17" s="154">
        <f t="shared" si="1"/>
        <v>87.345132743362825</v>
      </c>
      <c r="P17" s="150" t="s">
        <v>258</v>
      </c>
      <c r="Q17" s="126">
        <v>13</v>
      </c>
    </row>
    <row r="18" spans="1:18" ht="39.950000000000003" customHeight="1">
      <c r="A18" s="134">
        <v>14</v>
      </c>
      <c r="B18" s="149">
        <v>21116224</v>
      </c>
      <c r="C18" s="15" t="s">
        <v>278</v>
      </c>
      <c r="D18" s="164" t="s">
        <v>252</v>
      </c>
      <c r="E18" s="133" t="s">
        <v>277</v>
      </c>
      <c r="F18" s="149" t="s">
        <v>271</v>
      </c>
      <c r="G18" s="163" t="s">
        <v>276</v>
      </c>
      <c r="H18" s="10">
        <v>88.18</v>
      </c>
      <c r="I18" s="132">
        <v>3.851</v>
      </c>
      <c r="J18" s="9">
        <v>555</v>
      </c>
      <c r="K18" s="8">
        <v>529</v>
      </c>
      <c r="L18" s="130">
        <v>0.6</v>
      </c>
      <c r="M18" s="37">
        <f t="shared" si="0"/>
        <v>88.78</v>
      </c>
      <c r="N18" s="152">
        <v>9.3099999999999987</v>
      </c>
      <c r="O18" s="154">
        <f t="shared" si="1"/>
        <v>86.805309734513287</v>
      </c>
      <c r="P18" s="150"/>
      <c r="Q18" s="126">
        <v>14</v>
      </c>
      <c r="R18" s="1" t="s">
        <v>318</v>
      </c>
    </row>
    <row r="19" spans="1:18" ht="39.950000000000003" customHeight="1">
      <c r="A19" s="134">
        <v>15</v>
      </c>
      <c r="B19" s="149">
        <v>21116104</v>
      </c>
      <c r="C19" s="15" t="s">
        <v>275</v>
      </c>
      <c r="D19" s="149" t="s">
        <v>256</v>
      </c>
      <c r="E19" s="133" t="s">
        <v>272</v>
      </c>
      <c r="F19" s="149" t="s">
        <v>271</v>
      </c>
      <c r="G19" s="163" t="s">
        <v>274</v>
      </c>
      <c r="H19" s="162">
        <v>87.4</v>
      </c>
      <c r="I19" s="132">
        <v>3.774</v>
      </c>
      <c r="J19" s="9">
        <v>544</v>
      </c>
      <c r="K19" s="8">
        <v>502</v>
      </c>
      <c r="L19" s="130">
        <v>0.6</v>
      </c>
      <c r="M19" s="37">
        <f t="shared" si="0"/>
        <v>88</v>
      </c>
      <c r="N19" s="152">
        <v>9.3000000000000007</v>
      </c>
      <c r="O19" s="154">
        <f t="shared" si="1"/>
        <v>86.106194690265482</v>
      </c>
      <c r="P19" s="150" t="s">
        <v>258</v>
      </c>
      <c r="Q19" s="126">
        <v>15</v>
      </c>
    </row>
    <row r="20" spans="1:18" ht="39.950000000000003" customHeight="1">
      <c r="A20" s="134">
        <v>16</v>
      </c>
      <c r="B20" s="149">
        <v>21116225</v>
      </c>
      <c r="C20" s="15" t="s">
        <v>273</v>
      </c>
      <c r="D20" s="149" t="s">
        <v>252</v>
      </c>
      <c r="E20" s="133" t="s">
        <v>272</v>
      </c>
      <c r="F20" s="149" t="s">
        <v>271</v>
      </c>
      <c r="G20" s="161" t="s">
        <v>270</v>
      </c>
      <c r="H20" s="10">
        <v>87.85</v>
      </c>
      <c r="I20" s="132">
        <v>3.7770000000000001</v>
      </c>
      <c r="J20" s="9">
        <v>553</v>
      </c>
      <c r="K20" s="8">
        <v>492</v>
      </c>
      <c r="L20" s="130">
        <v>0</v>
      </c>
      <c r="M20" s="37">
        <f t="shared" si="0"/>
        <v>87.85</v>
      </c>
      <c r="N20" s="152">
        <v>9.25</v>
      </c>
      <c r="O20" s="154">
        <f t="shared" si="1"/>
        <v>85.929203539823007</v>
      </c>
      <c r="P20" s="150" t="s">
        <v>258</v>
      </c>
      <c r="Q20" s="126">
        <v>16</v>
      </c>
    </row>
    <row r="21" spans="1:18" ht="39.950000000000003" customHeight="1">
      <c r="A21" s="134">
        <v>17</v>
      </c>
      <c r="B21" s="149">
        <v>21116219</v>
      </c>
      <c r="C21" s="15" t="s">
        <v>269</v>
      </c>
      <c r="D21" s="149" t="s">
        <v>252</v>
      </c>
      <c r="E21" s="133" t="s">
        <v>268</v>
      </c>
      <c r="F21" s="149" t="s">
        <v>263</v>
      </c>
      <c r="G21" s="160" t="s">
        <v>267</v>
      </c>
      <c r="H21" s="10">
        <v>86.75</v>
      </c>
      <c r="I21" s="132">
        <v>3.7040000000000002</v>
      </c>
      <c r="J21" s="9">
        <v>590</v>
      </c>
      <c r="K21" s="8">
        <v>542</v>
      </c>
      <c r="L21" s="130">
        <v>0.55000000000000004</v>
      </c>
      <c r="M21" s="37">
        <f t="shared" si="0"/>
        <v>87.3</v>
      </c>
      <c r="N21" s="152">
        <v>9.14</v>
      </c>
      <c r="O21" s="154">
        <f t="shared" si="1"/>
        <v>85.345132743362825</v>
      </c>
      <c r="P21" s="150" t="s">
        <v>258</v>
      </c>
      <c r="Q21" s="126">
        <v>17</v>
      </c>
      <c r="R21" s="119" t="s">
        <v>266</v>
      </c>
    </row>
    <row r="22" spans="1:18" ht="39.950000000000003" customHeight="1">
      <c r="A22" s="134">
        <v>18</v>
      </c>
      <c r="B22" s="159">
        <v>21116226</v>
      </c>
      <c r="C22" s="15" t="s">
        <v>265</v>
      </c>
      <c r="D22" s="158" t="s">
        <v>252</v>
      </c>
      <c r="E22" s="133" t="s">
        <v>264</v>
      </c>
      <c r="F22" s="149" t="s">
        <v>263</v>
      </c>
      <c r="G22" s="157" t="s">
        <v>262</v>
      </c>
      <c r="H22" s="10">
        <v>86.86</v>
      </c>
      <c r="I22" s="132">
        <v>3.7080000000000002</v>
      </c>
      <c r="J22" s="9">
        <v>551</v>
      </c>
      <c r="K22" s="8">
        <v>533</v>
      </c>
      <c r="L22" s="130">
        <v>0.25</v>
      </c>
      <c r="M22" s="37">
        <f t="shared" si="0"/>
        <v>87.11</v>
      </c>
      <c r="N22" s="152">
        <v>9.129999999999999</v>
      </c>
      <c r="O22" s="154">
        <f t="shared" si="1"/>
        <v>85.16814159292035</v>
      </c>
      <c r="P22" s="150" t="s">
        <v>258</v>
      </c>
      <c r="Q22" s="126">
        <v>18</v>
      </c>
      <c r="R22" s="82"/>
    </row>
    <row r="23" spans="1:18" ht="39.950000000000003" customHeight="1">
      <c r="A23" s="134">
        <v>19</v>
      </c>
      <c r="B23" s="156">
        <v>21116215</v>
      </c>
      <c r="C23" s="15" t="s">
        <v>261</v>
      </c>
      <c r="D23" s="156" t="s">
        <v>252</v>
      </c>
      <c r="E23" s="133" t="s">
        <v>260</v>
      </c>
      <c r="F23" s="149" t="s">
        <v>250</v>
      </c>
      <c r="G23" s="155" t="s">
        <v>259</v>
      </c>
      <c r="H23" s="10">
        <v>86.61</v>
      </c>
      <c r="I23" s="132">
        <v>3.677</v>
      </c>
      <c r="J23" s="9">
        <v>643</v>
      </c>
      <c r="K23" s="8">
        <v>528</v>
      </c>
      <c r="L23" s="130">
        <v>0.25</v>
      </c>
      <c r="M23" s="37">
        <f t="shared" si="0"/>
        <v>86.86</v>
      </c>
      <c r="N23" s="152">
        <v>9.0399999999999991</v>
      </c>
      <c r="O23" s="154">
        <f t="shared" si="1"/>
        <v>84.86725663716814</v>
      </c>
      <c r="P23" s="150" t="s">
        <v>258</v>
      </c>
      <c r="Q23" s="126">
        <v>19</v>
      </c>
      <c r="R23" s="119"/>
    </row>
    <row r="24" spans="1:18" ht="39.950000000000003" customHeight="1">
      <c r="A24" s="134">
        <v>20</v>
      </c>
      <c r="B24" s="20">
        <v>21116101</v>
      </c>
      <c r="C24" s="15" t="s">
        <v>257</v>
      </c>
      <c r="D24" s="20" t="s">
        <v>256</v>
      </c>
      <c r="E24" s="133" t="s">
        <v>255</v>
      </c>
      <c r="F24" s="149" t="s">
        <v>250</v>
      </c>
      <c r="G24" s="153" t="s">
        <v>254</v>
      </c>
      <c r="H24" s="10">
        <v>87.01</v>
      </c>
      <c r="I24" s="10">
        <v>3.69</v>
      </c>
      <c r="J24" s="9">
        <v>544</v>
      </c>
      <c r="K24" s="8">
        <v>445</v>
      </c>
      <c r="L24" s="130">
        <v>0</v>
      </c>
      <c r="M24" s="37">
        <f t="shared" si="0"/>
        <v>87.01</v>
      </c>
      <c r="N24" s="152">
        <v>8.7200000000000006</v>
      </c>
      <c r="O24" s="151">
        <f t="shared" si="1"/>
        <v>84.716814159292042</v>
      </c>
      <c r="P24" s="150"/>
      <c r="Q24" s="126">
        <v>20</v>
      </c>
    </row>
    <row r="25" spans="1:18" ht="39.950000000000003" customHeight="1">
      <c r="A25" s="134">
        <v>21</v>
      </c>
      <c r="B25" s="149">
        <v>21116209</v>
      </c>
      <c r="C25" s="15" t="s">
        <v>253</v>
      </c>
      <c r="D25" s="149" t="s">
        <v>252</v>
      </c>
      <c r="E25" s="133" t="s">
        <v>251</v>
      </c>
      <c r="F25" s="149" t="s">
        <v>250</v>
      </c>
      <c r="G25" s="148" t="s">
        <v>249</v>
      </c>
      <c r="H25" s="10">
        <v>86.61</v>
      </c>
      <c r="I25" s="132">
        <v>3.677</v>
      </c>
      <c r="J25" s="9">
        <v>496</v>
      </c>
      <c r="K25" s="9">
        <v>452</v>
      </c>
      <c r="L25" s="130">
        <v>0</v>
      </c>
      <c r="M25" s="37">
        <f t="shared" si="0"/>
        <v>86.61</v>
      </c>
      <c r="N25" s="147">
        <v>8.9700000000000006</v>
      </c>
      <c r="O25" s="128">
        <f t="shared" si="1"/>
        <v>84.584070796460182</v>
      </c>
      <c r="P25" s="127"/>
      <c r="Q25" s="126">
        <v>21</v>
      </c>
    </row>
    <row r="26" spans="1:18" ht="39.950000000000003" customHeight="1">
      <c r="A26" s="146"/>
      <c r="B26" s="86"/>
      <c r="C26" s="145"/>
      <c r="D26" s="86"/>
      <c r="E26" s="144"/>
      <c r="F26" s="86"/>
      <c r="G26" s="143"/>
      <c r="H26" s="142"/>
      <c r="I26" s="141"/>
      <c r="J26" s="140"/>
      <c r="K26" s="140"/>
      <c r="L26" s="139"/>
      <c r="M26" s="138"/>
      <c r="N26" s="137"/>
      <c r="O26" s="136"/>
      <c r="P26" s="135"/>
      <c r="Q26" s="119"/>
    </row>
    <row r="27" spans="1:18" ht="0.75" customHeight="1">
      <c r="A27" s="82"/>
      <c r="B27" s="1" t="s">
        <v>248</v>
      </c>
      <c r="K27" s="82"/>
      <c r="L27" s="82"/>
      <c r="M27" s="82"/>
      <c r="O27" s="136"/>
      <c r="P27" s="135"/>
      <c r="Q27" s="119"/>
    </row>
    <row r="28" spans="1:18" ht="39.75" hidden="1" customHeight="1">
      <c r="A28" s="134" t="s">
        <v>247</v>
      </c>
      <c r="B28" s="118">
        <v>61516420</v>
      </c>
      <c r="C28" s="15" t="s">
        <v>246</v>
      </c>
      <c r="D28" s="118" t="s">
        <v>62</v>
      </c>
      <c r="E28" s="133" t="s">
        <v>245</v>
      </c>
      <c r="F28" s="118" t="s">
        <v>244</v>
      </c>
      <c r="G28" s="23" t="s">
        <v>243</v>
      </c>
      <c r="H28" s="38">
        <v>82.1</v>
      </c>
      <c r="I28" s="132">
        <v>3.242</v>
      </c>
      <c r="J28" s="131">
        <v>533</v>
      </c>
      <c r="K28" s="131">
        <v>523</v>
      </c>
      <c r="L28" s="130"/>
      <c r="M28" s="37">
        <v>82.1</v>
      </c>
      <c r="N28" s="129">
        <v>9.4400000000000013</v>
      </c>
      <c r="O28" s="128">
        <f>SUM(M28:N28)/113*100</f>
        <v>81.008849557522126</v>
      </c>
      <c r="P28" s="127"/>
      <c r="Q28" s="126"/>
    </row>
    <row r="29" spans="1:18" ht="111.75" customHeight="1"/>
    <row r="32" spans="1:18">
      <c r="J32" s="35"/>
    </row>
  </sheetData>
  <mergeCells count="20">
    <mergeCell ref="M2:N2"/>
    <mergeCell ref="A3:A4"/>
    <mergeCell ref="B3:B4"/>
    <mergeCell ref="C3:C4"/>
    <mergeCell ref="D3:D4"/>
    <mergeCell ref="E3:E4"/>
    <mergeCell ref="F3:F4"/>
    <mergeCell ref="N3:N4"/>
    <mergeCell ref="A1:Q1"/>
    <mergeCell ref="Q3:Q4"/>
    <mergeCell ref="G3:G4"/>
    <mergeCell ref="H3:H4"/>
    <mergeCell ref="I3:I4"/>
    <mergeCell ref="J3:K3"/>
    <mergeCell ref="L3:L4"/>
    <mergeCell ref="M3:M4"/>
    <mergeCell ref="A2:C2"/>
    <mergeCell ref="D2:J2"/>
    <mergeCell ref="O3:O4"/>
    <mergeCell ref="P3:P4"/>
  </mergeCells>
  <phoneticPr fontId="3" type="noConversion"/>
  <pageMargins left="0.7" right="0.7" top="0.75" bottom="0.75" header="0.3" footer="0.3"/>
  <pageSetup paperSize="9"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2"/>
  <sheetViews>
    <sheetView topLeftCell="E1" zoomScale="85" zoomScaleNormal="85" workbookViewId="0">
      <selection activeCell="U17" sqref="U17"/>
    </sheetView>
  </sheetViews>
  <sheetFormatPr defaultRowHeight="14.25"/>
  <cols>
    <col min="1" max="1" width="9" style="1"/>
    <col min="2" max="2" width="9.5" style="1" bestFit="1" customWidth="1"/>
    <col min="3" max="3" width="7.125" style="1" bestFit="1" customWidth="1"/>
    <col min="4" max="4" width="5.25" style="35" bestFit="1" customWidth="1"/>
    <col min="5" max="5" width="11.375" style="34" bestFit="1" customWidth="1"/>
    <col min="6" max="6" width="13" style="33" bestFit="1" customWidth="1"/>
    <col min="7" max="7" width="85.5" style="1" hidden="1" customWidth="1"/>
    <col min="8" max="8" width="18.375" style="1" customWidth="1"/>
    <col min="9" max="9" width="13" style="1" bestFit="1" customWidth="1"/>
    <col min="10" max="10" width="9.125" style="1" customWidth="1"/>
    <col min="11" max="11" width="12.5" style="1" customWidth="1"/>
    <col min="12" max="12" width="5.5" style="1" bestFit="1" customWidth="1"/>
    <col min="13" max="13" width="7.125" style="1" bestFit="1" customWidth="1"/>
    <col min="14" max="14" width="20.5" style="1" bestFit="1" customWidth="1"/>
    <col min="15" max="15" width="9" style="1"/>
    <col min="16" max="16" width="7.625" style="1" customWidth="1"/>
    <col min="17" max="17" width="9.5" style="1" bestFit="1" customWidth="1"/>
    <col min="18" max="16384" width="9" style="1"/>
  </cols>
  <sheetData>
    <row r="1" spans="1:18" ht="31.5">
      <c r="A1" s="199" t="s">
        <v>45</v>
      </c>
      <c r="B1" s="184"/>
      <c r="C1" s="184"/>
      <c r="D1" s="184"/>
      <c r="E1" s="184"/>
      <c r="F1" s="184"/>
      <c r="G1" s="184"/>
      <c r="H1" s="184"/>
      <c r="I1" s="184"/>
      <c r="J1" s="184"/>
      <c r="K1" s="184"/>
      <c r="L1" s="184"/>
      <c r="M1" s="184"/>
      <c r="N1" s="184"/>
      <c r="O1" s="184"/>
      <c r="P1" s="184"/>
      <c r="Q1" s="184"/>
    </row>
    <row r="2" spans="1:18" ht="15.75">
      <c r="A2" s="200" t="s">
        <v>44</v>
      </c>
      <c r="B2" s="201"/>
      <c r="C2" s="201"/>
      <c r="D2" s="200" t="s">
        <v>77</v>
      </c>
      <c r="E2" s="200"/>
      <c r="F2" s="200"/>
      <c r="G2" s="200"/>
      <c r="H2" s="200"/>
      <c r="I2" s="200"/>
      <c r="J2" s="200"/>
      <c r="K2" s="32"/>
      <c r="L2" s="32"/>
      <c r="M2" s="202"/>
      <c r="N2" s="203"/>
      <c r="O2" s="30"/>
      <c r="P2" s="4"/>
      <c r="Q2" s="4"/>
    </row>
    <row r="3" spans="1:18">
      <c r="A3" s="198" t="s">
        <v>42</v>
      </c>
      <c r="B3" s="204" t="s">
        <v>41</v>
      </c>
      <c r="C3" s="205" t="s">
        <v>40</v>
      </c>
      <c r="D3" s="198" t="s">
        <v>39</v>
      </c>
      <c r="E3" s="206" t="s">
        <v>38</v>
      </c>
      <c r="F3" s="196" t="s">
        <v>37</v>
      </c>
      <c r="G3" s="198" t="s">
        <v>36</v>
      </c>
      <c r="H3" s="198" t="s">
        <v>35</v>
      </c>
      <c r="I3" s="195" t="s">
        <v>34</v>
      </c>
      <c r="J3" s="194" t="s">
        <v>76</v>
      </c>
      <c r="K3" s="194"/>
      <c r="L3" s="194" t="s">
        <v>32</v>
      </c>
      <c r="M3" s="195" t="s">
        <v>31</v>
      </c>
      <c r="N3" s="197" t="s">
        <v>30</v>
      </c>
      <c r="O3" s="198" t="s">
        <v>29</v>
      </c>
      <c r="P3" s="198" t="s">
        <v>28</v>
      </c>
      <c r="Q3" s="207" t="s">
        <v>27</v>
      </c>
    </row>
    <row r="4" spans="1:18">
      <c r="A4" s="198"/>
      <c r="B4" s="204"/>
      <c r="C4" s="205"/>
      <c r="D4" s="198"/>
      <c r="E4" s="206"/>
      <c r="F4" s="196"/>
      <c r="G4" s="198"/>
      <c r="H4" s="198"/>
      <c r="I4" s="195"/>
      <c r="J4" s="29" t="s">
        <v>26</v>
      </c>
      <c r="K4" s="29" t="s">
        <v>25</v>
      </c>
      <c r="L4" s="194"/>
      <c r="M4" s="195"/>
      <c r="N4" s="197"/>
      <c r="O4" s="198"/>
      <c r="P4" s="198"/>
      <c r="Q4" s="207"/>
    </row>
    <row r="5" spans="1:18" ht="30" customHeight="1">
      <c r="A5" s="41">
        <v>1</v>
      </c>
      <c r="B5" s="14">
        <v>21216125</v>
      </c>
      <c r="C5" s="40" t="s">
        <v>75</v>
      </c>
      <c r="D5" s="4" t="s">
        <v>49</v>
      </c>
      <c r="E5" s="39">
        <v>1998.07</v>
      </c>
      <c r="F5" s="24" t="s">
        <v>47</v>
      </c>
      <c r="G5" s="23" t="s">
        <v>74</v>
      </c>
      <c r="H5" s="38">
        <v>88.41</v>
      </c>
      <c r="I5" s="10">
        <v>3.859</v>
      </c>
      <c r="J5" s="9">
        <v>516</v>
      </c>
      <c r="K5" s="8">
        <v>490</v>
      </c>
      <c r="L5" s="43">
        <v>1.3</v>
      </c>
      <c r="M5" s="37">
        <v>89.71</v>
      </c>
      <c r="N5" s="49">
        <v>9.5</v>
      </c>
      <c r="O5" s="36">
        <f t="shared" ref="O5:O12" si="0">SUM(M5:N5)/113*100</f>
        <v>87.796460176991147</v>
      </c>
      <c r="P5" s="41" t="s">
        <v>52</v>
      </c>
      <c r="Q5" s="4">
        <v>1</v>
      </c>
    </row>
    <row r="6" spans="1:18" ht="30" customHeight="1">
      <c r="A6" s="20">
        <v>2</v>
      </c>
      <c r="B6" s="20">
        <v>21216117</v>
      </c>
      <c r="C6" s="40" t="s">
        <v>73</v>
      </c>
      <c r="D6" s="4" t="s">
        <v>49</v>
      </c>
      <c r="E6" s="39" t="s">
        <v>72</v>
      </c>
      <c r="F6" s="24" t="s">
        <v>71</v>
      </c>
      <c r="G6" s="23" t="s">
        <v>70</v>
      </c>
      <c r="H6" s="38">
        <v>86.59</v>
      </c>
      <c r="I6" s="10">
        <v>3.649</v>
      </c>
      <c r="J6" s="9">
        <v>524</v>
      </c>
      <c r="K6" s="8">
        <v>455</v>
      </c>
      <c r="L6" s="48">
        <v>0.8</v>
      </c>
      <c r="M6" s="37">
        <v>87.39</v>
      </c>
      <c r="N6" s="4">
        <v>9.52</v>
      </c>
      <c r="O6" s="36">
        <f t="shared" si="0"/>
        <v>85.761061946902657</v>
      </c>
      <c r="P6" s="41" t="s">
        <v>52</v>
      </c>
      <c r="Q6" s="4">
        <v>2</v>
      </c>
    </row>
    <row r="7" spans="1:18" ht="30" customHeight="1">
      <c r="A7" s="41">
        <v>3</v>
      </c>
      <c r="B7" s="20">
        <v>21216121</v>
      </c>
      <c r="C7" s="40" t="s">
        <v>69</v>
      </c>
      <c r="D7" s="4" t="s">
        <v>49</v>
      </c>
      <c r="E7" s="39" t="s">
        <v>68</v>
      </c>
      <c r="F7" s="24" t="s">
        <v>47</v>
      </c>
      <c r="G7" s="23" t="s">
        <v>67</v>
      </c>
      <c r="H7" s="38">
        <v>86.23</v>
      </c>
      <c r="I7" s="10">
        <v>3.6179999999999999</v>
      </c>
      <c r="J7" s="9">
        <v>492</v>
      </c>
      <c r="K7" s="8">
        <v>452</v>
      </c>
      <c r="L7" s="47">
        <v>0.6</v>
      </c>
      <c r="M7" s="37">
        <v>86.83</v>
      </c>
      <c r="N7" s="4">
        <v>9.3000000000000007</v>
      </c>
      <c r="O7" s="36">
        <f t="shared" si="0"/>
        <v>85.070796460176993</v>
      </c>
      <c r="P7" s="41" t="s">
        <v>52</v>
      </c>
      <c r="Q7" s="4">
        <v>3</v>
      </c>
    </row>
    <row r="8" spans="1:18" ht="30" customHeight="1">
      <c r="A8" s="20">
        <v>4</v>
      </c>
      <c r="B8" s="20">
        <v>21216109</v>
      </c>
      <c r="C8" s="40" t="s">
        <v>66</v>
      </c>
      <c r="D8" s="4" t="s">
        <v>49</v>
      </c>
      <c r="E8" s="39" t="s">
        <v>65</v>
      </c>
      <c r="F8" s="24" t="s">
        <v>47</v>
      </c>
      <c r="G8" s="23" t="s">
        <v>64</v>
      </c>
      <c r="H8" s="38">
        <v>85.67</v>
      </c>
      <c r="I8" s="10">
        <v>3.5680000000000001</v>
      </c>
      <c r="J8" s="9">
        <v>593</v>
      </c>
      <c r="K8" s="8">
        <v>568</v>
      </c>
      <c r="L8" s="46">
        <v>0.25</v>
      </c>
      <c r="M8" s="37">
        <v>85.92</v>
      </c>
      <c r="N8" s="4">
        <v>9.18</v>
      </c>
      <c r="O8" s="36">
        <f t="shared" si="0"/>
        <v>84.159292035398224</v>
      </c>
      <c r="P8" s="41" t="s">
        <v>52</v>
      </c>
      <c r="Q8" s="4">
        <v>4</v>
      </c>
    </row>
    <row r="9" spans="1:18" ht="30" customHeight="1">
      <c r="A9" s="41">
        <v>5</v>
      </c>
      <c r="B9" s="45">
        <v>21216131</v>
      </c>
      <c r="C9" s="40" t="s">
        <v>63</v>
      </c>
      <c r="D9" s="4" t="s">
        <v>62</v>
      </c>
      <c r="E9" s="39" t="s">
        <v>61</v>
      </c>
      <c r="F9" s="24" t="s">
        <v>60</v>
      </c>
      <c r="G9" s="23" t="s">
        <v>59</v>
      </c>
      <c r="H9" s="38">
        <v>85.69</v>
      </c>
      <c r="I9" s="10">
        <v>3.569</v>
      </c>
      <c r="J9" s="9">
        <v>516</v>
      </c>
      <c r="K9" s="8">
        <v>480</v>
      </c>
      <c r="L9" s="43"/>
      <c r="M9" s="37">
        <v>85.69</v>
      </c>
      <c r="N9" s="4">
        <v>9.0399999999999991</v>
      </c>
      <c r="O9" s="36">
        <f t="shared" si="0"/>
        <v>83.831858407079636</v>
      </c>
      <c r="P9" s="41" t="s">
        <v>52</v>
      </c>
      <c r="Q9" s="4">
        <v>5</v>
      </c>
    </row>
    <row r="10" spans="1:18" ht="30" customHeight="1">
      <c r="A10" s="41">
        <v>6</v>
      </c>
      <c r="B10" s="44">
        <v>21216124</v>
      </c>
      <c r="C10" s="40" t="s">
        <v>58</v>
      </c>
      <c r="D10" s="4" t="s">
        <v>49</v>
      </c>
      <c r="E10" s="39" t="s">
        <v>57</v>
      </c>
      <c r="F10" s="24" t="s">
        <v>47</v>
      </c>
      <c r="G10" s="23" t="s">
        <v>56</v>
      </c>
      <c r="H10" s="38">
        <v>84.25</v>
      </c>
      <c r="I10" s="10">
        <v>3.456</v>
      </c>
      <c r="J10" s="9">
        <v>552</v>
      </c>
      <c r="K10" s="8">
        <v>433</v>
      </c>
      <c r="L10" s="43">
        <v>0.3</v>
      </c>
      <c r="M10" s="37">
        <v>84.55</v>
      </c>
      <c r="N10" s="4">
        <v>9.08</v>
      </c>
      <c r="O10" s="36">
        <f t="shared" si="0"/>
        <v>82.858407079646014</v>
      </c>
      <c r="P10" s="41" t="s">
        <v>52</v>
      </c>
      <c r="Q10" s="4">
        <v>6</v>
      </c>
    </row>
    <row r="11" spans="1:18" ht="30" customHeight="1">
      <c r="A11" s="20">
        <v>7</v>
      </c>
      <c r="B11" s="20">
        <v>21216123</v>
      </c>
      <c r="C11" s="40" t="s">
        <v>55</v>
      </c>
      <c r="D11" s="4" t="s">
        <v>49</v>
      </c>
      <c r="E11" s="39" t="s">
        <v>54</v>
      </c>
      <c r="F11" s="24" t="s">
        <v>47</v>
      </c>
      <c r="G11" s="23" t="s">
        <v>53</v>
      </c>
      <c r="H11" s="38">
        <v>83.19</v>
      </c>
      <c r="I11" s="10">
        <v>3.319</v>
      </c>
      <c r="J11" s="9">
        <v>607</v>
      </c>
      <c r="K11" s="8">
        <v>528</v>
      </c>
      <c r="L11" s="12"/>
      <c r="M11" s="37">
        <v>83.19</v>
      </c>
      <c r="N11" s="4">
        <v>9.02</v>
      </c>
      <c r="O11" s="36">
        <f t="shared" si="0"/>
        <v>81.601769911504419</v>
      </c>
      <c r="P11" s="41" t="s">
        <v>52</v>
      </c>
      <c r="Q11" s="4">
        <v>7</v>
      </c>
      <c r="R11" s="42" t="s">
        <v>51</v>
      </c>
    </row>
    <row r="12" spans="1:18" ht="30" customHeight="1">
      <c r="A12" s="41">
        <v>8</v>
      </c>
      <c r="B12" s="20">
        <v>21216114</v>
      </c>
      <c r="C12" s="40" t="s">
        <v>50</v>
      </c>
      <c r="D12" s="4" t="s">
        <v>49</v>
      </c>
      <c r="E12" s="39" t="s">
        <v>48</v>
      </c>
      <c r="F12" s="24" t="s">
        <v>47</v>
      </c>
      <c r="G12" s="23" t="s">
        <v>46</v>
      </c>
      <c r="H12" s="38">
        <v>83.14</v>
      </c>
      <c r="I12" s="10">
        <v>3.3260000000000001</v>
      </c>
      <c r="J12" s="9">
        <v>556</v>
      </c>
      <c r="K12" s="8">
        <v>485</v>
      </c>
      <c r="L12" s="12"/>
      <c r="M12" s="37">
        <v>83.14</v>
      </c>
      <c r="N12" s="4">
        <v>9.0400000000000009</v>
      </c>
      <c r="O12" s="36">
        <f t="shared" si="0"/>
        <v>81.575221238938056</v>
      </c>
      <c r="P12" s="125" t="s">
        <v>52</v>
      </c>
      <c r="Q12" s="4">
        <v>8</v>
      </c>
    </row>
  </sheetData>
  <mergeCells count="20">
    <mergeCell ref="P3:P4"/>
    <mergeCell ref="A1:Q1"/>
    <mergeCell ref="A2:C2"/>
    <mergeCell ref="D2:J2"/>
    <mergeCell ref="M2:N2"/>
    <mergeCell ref="A3:A4"/>
    <mergeCell ref="B3:B4"/>
    <mergeCell ref="C3:C4"/>
    <mergeCell ref="D3:D4"/>
    <mergeCell ref="E3:E4"/>
    <mergeCell ref="Q3:Q4"/>
    <mergeCell ref="G3:G4"/>
    <mergeCell ref="H3:H4"/>
    <mergeCell ref="I3:I4"/>
    <mergeCell ref="J3:K3"/>
    <mergeCell ref="L3:L4"/>
    <mergeCell ref="M3:M4"/>
    <mergeCell ref="F3:F4"/>
    <mergeCell ref="N3:N4"/>
    <mergeCell ref="O3:O4"/>
  </mergeCells>
  <phoneticPr fontId="3" type="noConversion"/>
  <pageMargins left="0.7" right="0.7" top="0.75" bottom="0.75" header="0.3" footer="0.3"/>
  <pageSetup paperSize="9"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11"/>
  <sheetViews>
    <sheetView topLeftCell="C1" zoomScale="85" zoomScaleNormal="85" workbookViewId="0">
      <selection activeCell="J21" sqref="J21"/>
    </sheetView>
  </sheetViews>
  <sheetFormatPr defaultRowHeight="14.25"/>
  <cols>
    <col min="1" max="1" width="0" style="1" hidden="1" customWidth="1"/>
    <col min="2" max="2" width="10" style="1" bestFit="1" customWidth="1"/>
    <col min="3" max="4" width="9" style="1"/>
    <col min="5" max="5" width="13.25" style="2" customWidth="1"/>
    <col min="6" max="6" width="13" style="1" bestFit="1" customWidth="1"/>
    <col min="7" max="7" width="66.125" style="1" hidden="1" customWidth="1"/>
    <col min="8" max="8" width="15.375" style="1" customWidth="1"/>
    <col min="9" max="16384" width="9" style="1"/>
  </cols>
  <sheetData>
    <row r="1" spans="1:17" ht="31.5">
      <c r="A1" s="199" t="s">
        <v>45</v>
      </c>
      <c r="B1" s="184"/>
      <c r="C1" s="184"/>
      <c r="D1" s="184"/>
      <c r="E1" s="184"/>
      <c r="F1" s="184"/>
      <c r="G1" s="184"/>
      <c r="H1" s="184"/>
      <c r="I1" s="184"/>
      <c r="J1" s="184"/>
      <c r="K1" s="184"/>
      <c r="L1" s="184"/>
      <c r="M1" s="184"/>
      <c r="N1" s="184"/>
      <c r="O1" s="184"/>
      <c r="P1" s="184"/>
      <c r="Q1" s="184"/>
    </row>
    <row r="2" spans="1:17" ht="15.75">
      <c r="A2" s="200" t="s">
        <v>44</v>
      </c>
      <c r="B2" s="201"/>
      <c r="C2" s="201"/>
      <c r="D2" s="200" t="s">
        <v>43</v>
      </c>
      <c r="E2" s="200"/>
      <c r="F2" s="200"/>
      <c r="G2" s="200"/>
      <c r="H2" s="200"/>
      <c r="I2" s="200"/>
      <c r="J2" s="200"/>
      <c r="K2" s="32"/>
      <c r="L2" s="32"/>
      <c r="M2" s="202"/>
      <c r="N2" s="203"/>
      <c r="O2" s="30"/>
      <c r="P2" s="4"/>
      <c r="Q2" s="4"/>
    </row>
    <row r="3" spans="1:17">
      <c r="A3" s="198" t="s">
        <v>42</v>
      </c>
      <c r="B3" s="204" t="s">
        <v>41</v>
      </c>
      <c r="C3" s="205" t="s">
        <v>40</v>
      </c>
      <c r="D3" s="198" t="s">
        <v>39</v>
      </c>
      <c r="E3" s="206" t="s">
        <v>38</v>
      </c>
      <c r="F3" s="204" t="s">
        <v>37</v>
      </c>
      <c r="G3" s="198" t="s">
        <v>36</v>
      </c>
      <c r="H3" s="198" t="s">
        <v>35</v>
      </c>
      <c r="I3" s="195" t="s">
        <v>34</v>
      </c>
      <c r="J3" s="194" t="s">
        <v>33</v>
      </c>
      <c r="K3" s="194"/>
      <c r="L3" s="194" t="s">
        <v>32</v>
      </c>
      <c r="M3" s="195" t="s">
        <v>31</v>
      </c>
      <c r="N3" s="197" t="s">
        <v>30</v>
      </c>
      <c r="O3" s="198" t="s">
        <v>29</v>
      </c>
      <c r="P3" s="198" t="s">
        <v>28</v>
      </c>
      <c r="Q3" s="201" t="s">
        <v>27</v>
      </c>
    </row>
    <row r="4" spans="1:17">
      <c r="A4" s="198"/>
      <c r="B4" s="204"/>
      <c r="C4" s="205"/>
      <c r="D4" s="198"/>
      <c r="E4" s="206"/>
      <c r="F4" s="204"/>
      <c r="G4" s="198"/>
      <c r="H4" s="198"/>
      <c r="I4" s="195"/>
      <c r="J4" s="29" t="s">
        <v>26</v>
      </c>
      <c r="K4" s="29" t="s">
        <v>25</v>
      </c>
      <c r="L4" s="194"/>
      <c r="M4" s="195"/>
      <c r="N4" s="197"/>
      <c r="O4" s="198"/>
      <c r="P4" s="198"/>
      <c r="Q4" s="201"/>
    </row>
    <row r="5" spans="1:17" ht="35.1" customHeight="1">
      <c r="A5" s="12">
        <v>1</v>
      </c>
      <c r="B5" s="4">
        <v>21316111</v>
      </c>
      <c r="C5" s="15" t="s">
        <v>24</v>
      </c>
      <c r="D5" s="20" t="s">
        <v>3</v>
      </c>
      <c r="E5" s="27">
        <v>1997.08</v>
      </c>
      <c r="F5" s="20" t="s">
        <v>1</v>
      </c>
      <c r="G5" s="26" t="s">
        <v>23</v>
      </c>
      <c r="H5" s="10">
        <v>88.82</v>
      </c>
      <c r="I5" s="10">
        <v>3.911</v>
      </c>
      <c r="J5" s="9">
        <v>568</v>
      </c>
      <c r="K5" s="8">
        <v>380</v>
      </c>
      <c r="L5" s="17">
        <v>0</v>
      </c>
      <c r="M5" s="16">
        <f t="shared" ref="M5:M11" si="0">H5+L5</f>
        <v>88.82</v>
      </c>
      <c r="N5" s="4">
        <v>9.2200000000000006</v>
      </c>
      <c r="O5" s="5">
        <f t="shared" ref="O5:O11" si="1">SUM(M5:N5)/113*100</f>
        <v>86.761061946902657</v>
      </c>
      <c r="P5" s="4" t="s">
        <v>9</v>
      </c>
      <c r="Q5" s="4">
        <v>1</v>
      </c>
    </row>
    <row r="6" spans="1:17" ht="35.1" customHeight="1">
      <c r="A6" s="12">
        <v>2</v>
      </c>
      <c r="B6" s="4">
        <v>21316115</v>
      </c>
      <c r="C6" s="15" t="s">
        <v>22</v>
      </c>
      <c r="D6" s="4" t="s">
        <v>3</v>
      </c>
      <c r="E6" s="25" t="s">
        <v>21</v>
      </c>
      <c r="F6" s="24" t="s">
        <v>17</v>
      </c>
      <c r="G6" s="23" t="s">
        <v>20</v>
      </c>
      <c r="H6" s="10">
        <v>87.94</v>
      </c>
      <c r="I6" s="10">
        <v>3.8519999999999999</v>
      </c>
      <c r="J6" s="9">
        <v>590</v>
      </c>
      <c r="K6" s="8">
        <v>557</v>
      </c>
      <c r="L6" s="17">
        <v>0.5</v>
      </c>
      <c r="M6" s="16">
        <f t="shared" si="0"/>
        <v>88.44</v>
      </c>
      <c r="N6" s="4">
        <v>9.48</v>
      </c>
      <c r="O6" s="5">
        <f t="shared" si="1"/>
        <v>86.654867256637175</v>
      </c>
      <c r="P6" s="4" t="s">
        <v>9</v>
      </c>
      <c r="Q6" s="4">
        <v>2</v>
      </c>
    </row>
    <row r="7" spans="1:17" ht="35.1" customHeight="1">
      <c r="A7" s="12">
        <v>3</v>
      </c>
      <c r="B7" s="20">
        <v>21316114</v>
      </c>
      <c r="C7" s="15" t="s">
        <v>19</v>
      </c>
      <c r="D7" s="20" t="s">
        <v>3</v>
      </c>
      <c r="E7" s="19" t="s">
        <v>18</v>
      </c>
      <c r="F7" s="12" t="s">
        <v>17</v>
      </c>
      <c r="G7" s="22" t="s">
        <v>16</v>
      </c>
      <c r="H7" s="10">
        <v>85.91</v>
      </c>
      <c r="I7" s="10">
        <v>3.6</v>
      </c>
      <c r="J7" s="9">
        <v>540</v>
      </c>
      <c r="K7" s="8">
        <v>325</v>
      </c>
      <c r="L7" s="17">
        <v>0</v>
      </c>
      <c r="M7" s="16">
        <f t="shared" si="0"/>
        <v>85.91</v>
      </c>
      <c r="N7" s="4">
        <v>9.18</v>
      </c>
      <c r="O7" s="5">
        <f t="shared" si="1"/>
        <v>84.150442477876112</v>
      </c>
      <c r="P7" s="4" t="s">
        <v>9</v>
      </c>
      <c r="Q7" s="4">
        <v>3</v>
      </c>
    </row>
    <row r="8" spans="1:17" ht="35.1" customHeight="1">
      <c r="A8" s="12">
        <v>4</v>
      </c>
      <c r="B8" s="20">
        <v>21316116</v>
      </c>
      <c r="C8" s="15" t="s">
        <v>15</v>
      </c>
      <c r="D8" s="20" t="s">
        <v>3</v>
      </c>
      <c r="E8" s="19" t="s">
        <v>14</v>
      </c>
      <c r="F8" s="12" t="s">
        <v>1</v>
      </c>
      <c r="G8" s="21" t="s">
        <v>13</v>
      </c>
      <c r="H8" s="10">
        <v>84.08</v>
      </c>
      <c r="I8" s="10">
        <v>3.4430000000000001</v>
      </c>
      <c r="J8" s="9">
        <v>475</v>
      </c>
      <c r="K8" s="8">
        <v>486</v>
      </c>
      <c r="L8" s="17">
        <v>0.3</v>
      </c>
      <c r="M8" s="16">
        <f t="shared" si="0"/>
        <v>84.38</v>
      </c>
      <c r="N8" s="4">
        <v>9.4199999999999982</v>
      </c>
      <c r="O8" s="5">
        <f t="shared" si="1"/>
        <v>83.008849557522126</v>
      </c>
      <c r="P8" s="4" t="s">
        <v>9</v>
      </c>
      <c r="Q8" s="4">
        <v>4</v>
      </c>
    </row>
    <row r="9" spans="1:17" ht="35.1" customHeight="1">
      <c r="A9" s="12">
        <v>5</v>
      </c>
      <c r="B9" s="20">
        <v>21316103</v>
      </c>
      <c r="C9" s="15" t="s">
        <v>12</v>
      </c>
      <c r="D9" s="12" t="s">
        <v>7</v>
      </c>
      <c r="E9" s="19" t="s">
        <v>11</v>
      </c>
      <c r="F9" s="12" t="s">
        <v>1</v>
      </c>
      <c r="G9" s="18" t="s">
        <v>10</v>
      </c>
      <c r="H9" s="10">
        <v>80.64</v>
      </c>
      <c r="I9" s="10">
        <v>3.06</v>
      </c>
      <c r="J9" s="9">
        <v>529</v>
      </c>
      <c r="K9" s="8">
        <v>379</v>
      </c>
      <c r="L9" s="17">
        <v>0</v>
      </c>
      <c r="M9" s="16">
        <f t="shared" si="0"/>
        <v>80.64</v>
      </c>
      <c r="N9" s="4">
        <v>9.16</v>
      </c>
      <c r="O9" s="5">
        <f t="shared" si="1"/>
        <v>79.469026548672559</v>
      </c>
      <c r="P9" s="4" t="s">
        <v>9</v>
      </c>
      <c r="Q9" s="4">
        <v>5</v>
      </c>
    </row>
    <row r="10" spans="1:17" ht="35.1" customHeight="1">
      <c r="A10" s="12">
        <v>6</v>
      </c>
      <c r="B10" s="14">
        <v>21316105</v>
      </c>
      <c r="C10" s="15" t="s">
        <v>8</v>
      </c>
      <c r="D10" s="14" t="s">
        <v>7</v>
      </c>
      <c r="E10" s="13" t="s">
        <v>6</v>
      </c>
      <c r="F10" s="12" t="s">
        <v>1</v>
      </c>
      <c r="G10" s="11" t="s">
        <v>5</v>
      </c>
      <c r="H10" s="10">
        <v>76.36</v>
      </c>
      <c r="I10" s="10">
        <v>2.72</v>
      </c>
      <c r="J10" s="9">
        <v>484</v>
      </c>
      <c r="K10" s="8">
        <v>463</v>
      </c>
      <c r="L10" s="17">
        <v>0</v>
      </c>
      <c r="M10" s="16">
        <f t="shared" si="0"/>
        <v>76.36</v>
      </c>
      <c r="N10" s="4">
        <v>8.9400000000000013</v>
      </c>
      <c r="O10" s="5">
        <f t="shared" si="1"/>
        <v>75.486725663716811</v>
      </c>
      <c r="P10" s="3"/>
      <c r="Q10" s="4">
        <v>6</v>
      </c>
    </row>
    <row r="11" spans="1:17" ht="35.1" customHeight="1">
      <c r="A11" s="12">
        <v>7</v>
      </c>
      <c r="B11" s="14">
        <v>21316121</v>
      </c>
      <c r="C11" s="15" t="s">
        <v>4</v>
      </c>
      <c r="D11" s="14" t="s">
        <v>3</v>
      </c>
      <c r="E11" s="13" t="s">
        <v>2</v>
      </c>
      <c r="F11" s="12" t="s">
        <v>1</v>
      </c>
      <c r="G11" s="11" t="s">
        <v>0</v>
      </c>
      <c r="H11" s="10">
        <v>75.8</v>
      </c>
      <c r="I11" s="10">
        <v>2.6779999999999999</v>
      </c>
      <c r="J11" s="9">
        <v>431</v>
      </c>
      <c r="K11" s="8">
        <v>435</v>
      </c>
      <c r="L11" s="7">
        <v>0</v>
      </c>
      <c r="M11" s="6">
        <f t="shared" si="0"/>
        <v>75.8</v>
      </c>
      <c r="N11" s="4">
        <v>8.879999999999999</v>
      </c>
      <c r="O11" s="5">
        <f t="shared" si="1"/>
        <v>74.938053097345119</v>
      </c>
      <c r="P11" s="3"/>
      <c r="Q11" s="4">
        <v>7</v>
      </c>
    </row>
  </sheetData>
  <mergeCells count="20">
    <mergeCell ref="M3:M4"/>
    <mergeCell ref="N3:N4"/>
    <mergeCell ref="O3:O4"/>
    <mergeCell ref="P3:P4"/>
    <mergeCell ref="Q3:Q4"/>
    <mergeCell ref="G3:G4"/>
    <mergeCell ref="A1:Q1"/>
    <mergeCell ref="A2:C2"/>
    <mergeCell ref="D2:J2"/>
    <mergeCell ref="M2:N2"/>
    <mergeCell ref="A3:A4"/>
    <mergeCell ref="B3:B4"/>
    <mergeCell ref="C3:C4"/>
    <mergeCell ref="D3:D4"/>
    <mergeCell ref="E3:E4"/>
    <mergeCell ref="F3:F4"/>
    <mergeCell ref="H3:H4"/>
    <mergeCell ref="I3:I4"/>
    <mergeCell ref="J3:K3"/>
    <mergeCell ref="L3:L4"/>
  </mergeCells>
  <phoneticPr fontId="3" type="noConversion"/>
  <pageMargins left="0.7" right="0.7" top="0.75" bottom="0.75" header="0.3" footer="0.3"/>
  <pageSetup paperSize="9"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1048576"/>
  <sheetViews>
    <sheetView topLeftCell="B1" zoomScale="85" zoomScaleNormal="85" workbookViewId="0">
      <selection activeCell="V8" sqref="V8"/>
    </sheetView>
  </sheetViews>
  <sheetFormatPr defaultRowHeight="14.25"/>
  <cols>
    <col min="1" max="1" width="0" style="1" hidden="1" customWidth="1"/>
    <col min="2" max="2" width="9.5" style="1" bestFit="1" customWidth="1"/>
    <col min="3" max="4" width="9" style="1"/>
    <col min="5" max="5" width="12.375" style="1" customWidth="1"/>
    <col min="6" max="6" width="13" style="1" bestFit="1" customWidth="1"/>
    <col min="7" max="7" width="70" style="1" hidden="1" customWidth="1"/>
    <col min="8" max="8" width="15.125" style="1" customWidth="1"/>
    <col min="9" max="9" width="9" style="1"/>
    <col min="10" max="10" width="11" style="1" customWidth="1"/>
    <col min="11" max="11" width="12.875" style="1" customWidth="1"/>
    <col min="12" max="16384" width="9" style="1"/>
  </cols>
  <sheetData>
    <row r="1" spans="1:17" ht="31.5">
      <c r="A1" s="199" t="s">
        <v>140</v>
      </c>
      <c r="B1" s="184"/>
      <c r="C1" s="184"/>
      <c r="D1" s="184"/>
      <c r="E1" s="184"/>
      <c r="F1" s="184"/>
      <c r="G1" s="184"/>
      <c r="H1" s="184"/>
      <c r="I1" s="184"/>
      <c r="J1" s="184"/>
      <c r="K1" s="184"/>
      <c r="L1" s="184"/>
      <c r="M1" s="184"/>
      <c r="N1" s="184"/>
      <c r="O1" s="184"/>
      <c r="P1" s="184"/>
      <c r="Q1" s="184"/>
    </row>
    <row r="2" spans="1:17" ht="15.75">
      <c r="A2" s="200" t="s">
        <v>44</v>
      </c>
      <c r="B2" s="201"/>
      <c r="C2" s="201"/>
      <c r="D2" s="200" t="s">
        <v>139</v>
      </c>
      <c r="E2" s="200"/>
      <c r="F2" s="200"/>
      <c r="G2" s="200"/>
      <c r="H2" s="200"/>
      <c r="I2" s="200"/>
      <c r="J2" s="200"/>
      <c r="K2" s="32"/>
      <c r="L2" s="32"/>
      <c r="M2" s="202"/>
      <c r="N2" s="203"/>
      <c r="O2" s="30"/>
      <c r="P2" s="4"/>
      <c r="Q2" s="4"/>
    </row>
    <row r="3" spans="1:17">
      <c r="A3" s="198" t="s">
        <v>42</v>
      </c>
      <c r="B3" s="204" t="s">
        <v>41</v>
      </c>
      <c r="C3" s="205" t="s">
        <v>40</v>
      </c>
      <c r="D3" s="198" t="s">
        <v>39</v>
      </c>
      <c r="E3" s="204" t="s">
        <v>38</v>
      </c>
      <c r="F3" s="204" t="s">
        <v>37</v>
      </c>
      <c r="G3" s="198" t="s">
        <v>36</v>
      </c>
      <c r="H3" s="198" t="s">
        <v>138</v>
      </c>
      <c r="I3" s="195" t="s">
        <v>137</v>
      </c>
      <c r="J3" s="194" t="s">
        <v>33</v>
      </c>
      <c r="K3" s="194"/>
      <c r="L3" s="194" t="s">
        <v>32</v>
      </c>
      <c r="M3" s="195" t="s">
        <v>31</v>
      </c>
      <c r="N3" s="197" t="s">
        <v>30</v>
      </c>
      <c r="O3" s="198" t="s">
        <v>29</v>
      </c>
      <c r="P3" s="198" t="s">
        <v>28</v>
      </c>
      <c r="Q3" s="201" t="s">
        <v>27</v>
      </c>
    </row>
    <row r="4" spans="1:17">
      <c r="A4" s="198"/>
      <c r="B4" s="204"/>
      <c r="C4" s="205"/>
      <c r="D4" s="198"/>
      <c r="E4" s="204"/>
      <c r="F4" s="204"/>
      <c r="G4" s="198"/>
      <c r="H4" s="198"/>
      <c r="I4" s="195"/>
      <c r="J4" s="29" t="s">
        <v>26</v>
      </c>
      <c r="K4" s="29" t="s">
        <v>25</v>
      </c>
      <c r="L4" s="194"/>
      <c r="M4" s="195"/>
      <c r="N4" s="197"/>
      <c r="O4" s="198"/>
      <c r="P4" s="198"/>
      <c r="Q4" s="201"/>
    </row>
    <row r="5" spans="1:17" ht="54">
      <c r="A5" s="12">
        <v>1</v>
      </c>
      <c r="B5" s="20">
        <v>21416129</v>
      </c>
      <c r="C5" s="15" t="s">
        <v>136</v>
      </c>
      <c r="D5" s="20" t="s">
        <v>124</v>
      </c>
      <c r="E5" s="19">
        <v>1997.12</v>
      </c>
      <c r="F5" s="20" t="s">
        <v>135</v>
      </c>
      <c r="G5" s="26" t="s">
        <v>134</v>
      </c>
      <c r="H5" s="10">
        <v>85.71</v>
      </c>
      <c r="I5" s="10">
        <v>3.625</v>
      </c>
      <c r="J5" s="9">
        <v>555</v>
      </c>
      <c r="K5" s="8" t="s">
        <v>133</v>
      </c>
      <c r="L5" s="17">
        <v>0</v>
      </c>
      <c r="M5" s="16">
        <f>H5+L5</f>
        <v>85.71</v>
      </c>
      <c r="N5" s="3">
        <v>9.1800000000000015</v>
      </c>
      <c r="O5" s="5">
        <f>SUM(M5:N5)/113*100</f>
        <v>83.973451327433622</v>
      </c>
      <c r="P5" s="4" t="s">
        <v>126</v>
      </c>
      <c r="Q5" s="4">
        <v>1</v>
      </c>
    </row>
    <row r="6" spans="1:17" ht="67.5">
      <c r="A6" s="81">
        <v>2</v>
      </c>
      <c r="B6" s="80">
        <v>21416115</v>
      </c>
      <c r="C6" s="15" t="s">
        <v>132</v>
      </c>
      <c r="D6" s="79" t="s">
        <v>124</v>
      </c>
      <c r="E6" s="19" t="s">
        <v>131</v>
      </c>
      <c r="F6" s="78" t="s">
        <v>118</v>
      </c>
      <c r="G6" s="26" t="s">
        <v>130</v>
      </c>
      <c r="H6" s="10">
        <v>78.900000000000006</v>
      </c>
      <c r="I6" s="10">
        <v>3.0529999999999999</v>
      </c>
      <c r="J6" s="9">
        <v>535</v>
      </c>
      <c r="K6" s="8">
        <v>455</v>
      </c>
      <c r="L6" s="17">
        <v>0.55000000000000004</v>
      </c>
      <c r="M6" s="16">
        <f>H6+L6</f>
        <v>79.45</v>
      </c>
      <c r="N6" s="77">
        <v>9.5400000000000009</v>
      </c>
      <c r="O6" s="5">
        <f>SUM(M6:N6)/113*100</f>
        <v>78.752212389380531</v>
      </c>
      <c r="P6" s="4" t="s">
        <v>126</v>
      </c>
      <c r="Q6" s="4">
        <v>2</v>
      </c>
    </row>
    <row r="7" spans="1:17" ht="67.5">
      <c r="A7" s="12">
        <v>3</v>
      </c>
      <c r="B7" s="20">
        <v>21416106</v>
      </c>
      <c r="C7" s="15" t="s">
        <v>129</v>
      </c>
      <c r="D7" s="20" t="s">
        <v>120</v>
      </c>
      <c r="E7" s="19" t="s">
        <v>128</v>
      </c>
      <c r="F7" s="20" t="s">
        <v>118</v>
      </c>
      <c r="G7" s="26" t="s">
        <v>127</v>
      </c>
      <c r="H7" s="10">
        <v>78.650000000000006</v>
      </c>
      <c r="I7" s="10">
        <v>2.9390000000000001</v>
      </c>
      <c r="J7" s="9">
        <v>551</v>
      </c>
      <c r="K7" s="8">
        <v>348</v>
      </c>
      <c r="L7" s="17">
        <v>0</v>
      </c>
      <c r="M7" s="16">
        <f>H7+L7</f>
        <v>78.650000000000006</v>
      </c>
      <c r="N7" s="3">
        <v>9.6800000000000015</v>
      </c>
      <c r="O7" s="5">
        <f>SUM(M7:N7)/113*100</f>
        <v>78.168141592920364</v>
      </c>
      <c r="P7" s="4" t="s">
        <v>126</v>
      </c>
      <c r="Q7" s="4">
        <v>3</v>
      </c>
    </row>
    <row r="8" spans="1:17" ht="94.5">
      <c r="A8" s="12">
        <v>4</v>
      </c>
      <c r="B8" s="20">
        <v>21416110</v>
      </c>
      <c r="C8" s="15" t="s">
        <v>125</v>
      </c>
      <c r="D8" s="20" t="s">
        <v>124</v>
      </c>
      <c r="E8" s="19" t="s">
        <v>123</v>
      </c>
      <c r="F8" s="20" t="s">
        <v>118</v>
      </c>
      <c r="G8" s="57" t="s">
        <v>122</v>
      </c>
      <c r="H8" s="10">
        <v>76.66</v>
      </c>
      <c r="I8" s="10">
        <v>2.6880000000000002</v>
      </c>
      <c r="J8" s="9">
        <v>545</v>
      </c>
      <c r="K8" s="8">
        <v>528</v>
      </c>
      <c r="L8" s="17">
        <v>0.25</v>
      </c>
      <c r="M8" s="16">
        <f>H8+L8</f>
        <v>76.91</v>
      </c>
      <c r="N8" s="3">
        <v>8.620000000000001</v>
      </c>
      <c r="O8" s="5">
        <f>SUM(M8:N8)/113*100</f>
        <v>75.690265486725664</v>
      </c>
      <c r="P8" s="4"/>
      <c r="Q8" s="4">
        <v>4</v>
      </c>
    </row>
    <row r="9" spans="1:17" ht="0.75" customHeight="1">
      <c r="A9" s="12">
        <v>5</v>
      </c>
      <c r="B9" s="20">
        <v>21416103</v>
      </c>
      <c r="C9" s="15" t="s">
        <v>121</v>
      </c>
      <c r="D9" s="20" t="s">
        <v>120</v>
      </c>
      <c r="E9" s="19" t="s">
        <v>119</v>
      </c>
      <c r="F9" s="26" t="s">
        <v>118</v>
      </c>
      <c r="G9" s="26" t="s">
        <v>117</v>
      </c>
      <c r="H9" s="10">
        <v>73.760000000000005</v>
      </c>
      <c r="I9" s="10">
        <v>2.5910000000000002</v>
      </c>
      <c r="J9" s="9">
        <v>539</v>
      </c>
      <c r="K9" s="8">
        <v>441</v>
      </c>
      <c r="L9" s="7">
        <v>0.85</v>
      </c>
      <c r="M9" s="6">
        <f>H9+L9</f>
        <v>74.61</v>
      </c>
      <c r="N9" s="3">
        <v>9.18</v>
      </c>
      <c r="O9" s="5">
        <f>SUM(M9:N9)/113*100</f>
        <v>74.150442477876098</v>
      </c>
      <c r="P9" s="4"/>
      <c r="Q9" s="4">
        <v>5</v>
      </c>
    </row>
    <row r="1048576" spans="13:14">
      <c r="M1048576" s="76">
        <f>SUM(M5:M1048575)</f>
        <v>395.33000000000004</v>
      </c>
      <c r="N1048576" s="1">
        <f>SUM(N5:N1048575)</f>
        <v>46.20000000000001</v>
      </c>
    </row>
  </sheetData>
  <mergeCells count="20">
    <mergeCell ref="M3:M4"/>
    <mergeCell ref="N3:N4"/>
    <mergeCell ref="O3:O4"/>
    <mergeCell ref="P3:P4"/>
    <mergeCell ref="Q3:Q4"/>
    <mergeCell ref="G3:G4"/>
    <mergeCell ref="A1:Q1"/>
    <mergeCell ref="A2:C2"/>
    <mergeCell ref="D2:J2"/>
    <mergeCell ref="M2:N2"/>
    <mergeCell ref="A3:A4"/>
    <mergeCell ref="B3:B4"/>
    <mergeCell ref="C3:C4"/>
    <mergeCell ref="D3:D4"/>
    <mergeCell ref="E3:E4"/>
    <mergeCell ref="F3:F4"/>
    <mergeCell ref="H3:H4"/>
    <mergeCell ref="I3:I4"/>
    <mergeCell ref="J3:K3"/>
    <mergeCell ref="L3:L4"/>
  </mergeCells>
  <phoneticPr fontId="3" type="noConversion"/>
  <pageMargins left="0.7" right="0.7" top="0.75" bottom="0.75" header="0.3" footer="0.3"/>
  <pageSetup paperSize="9" scale="6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9"/>
  <sheetViews>
    <sheetView topLeftCell="B1" workbookViewId="0">
      <selection activeCell="Q16" sqref="Q16"/>
    </sheetView>
  </sheetViews>
  <sheetFormatPr defaultRowHeight="14.25"/>
  <cols>
    <col min="1" max="1" width="0" style="1" hidden="1" customWidth="1"/>
    <col min="2" max="2" width="9.5" style="1" bestFit="1" customWidth="1"/>
    <col min="3" max="4" width="9" style="1"/>
    <col min="5" max="5" width="13.625" style="1" customWidth="1"/>
    <col min="6" max="6" width="13" style="1" bestFit="1" customWidth="1"/>
    <col min="7" max="7" width="54.375" style="1" hidden="1" customWidth="1"/>
    <col min="8" max="8" width="27.625" style="1" bestFit="1" customWidth="1"/>
    <col min="9" max="9" width="9" style="1"/>
    <col min="10" max="10" width="10.5" style="1" customWidth="1"/>
    <col min="11" max="11" width="9.375" style="1" customWidth="1"/>
    <col min="12" max="12" width="9" style="1" customWidth="1"/>
    <col min="13" max="17" width="9" style="1"/>
    <col min="18" max="18" width="13.625" style="1" customWidth="1"/>
    <col min="19" max="16384" width="9" style="1"/>
  </cols>
  <sheetData>
    <row r="1" spans="1:19" ht="31.5">
      <c r="A1" s="199" t="s">
        <v>242</v>
      </c>
      <c r="B1" s="184"/>
      <c r="C1" s="184"/>
      <c r="D1" s="184"/>
      <c r="E1" s="184"/>
      <c r="F1" s="184"/>
      <c r="G1" s="184"/>
      <c r="H1" s="184"/>
      <c r="I1" s="184"/>
      <c r="J1" s="184"/>
      <c r="K1" s="184"/>
      <c r="L1" s="184"/>
      <c r="M1" s="184"/>
      <c r="N1" s="184"/>
      <c r="O1" s="184"/>
      <c r="P1" s="184"/>
      <c r="Q1" s="184"/>
      <c r="R1" s="184"/>
    </row>
    <row r="2" spans="1:19" ht="15.75">
      <c r="A2" s="200" t="s">
        <v>44</v>
      </c>
      <c r="B2" s="201"/>
      <c r="C2" s="201"/>
      <c r="D2" s="200" t="s">
        <v>241</v>
      </c>
      <c r="E2" s="200"/>
      <c r="F2" s="200"/>
      <c r="G2" s="200"/>
      <c r="H2" s="200"/>
      <c r="I2" s="200"/>
      <c r="J2" s="200"/>
      <c r="K2" s="32"/>
      <c r="L2" s="32"/>
      <c r="M2" s="202"/>
      <c r="N2" s="203"/>
      <c r="O2" s="31"/>
      <c r="P2" s="28"/>
      <c r="Q2" s="28"/>
      <c r="R2" s="3"/>
    </row>
    <row r="3" spans="1:19">
      <c r="A3" s="198" t="s">
        <v>42</v>
      </c>
      <c r="B3" s="204" t="s">
        <v>41</v>
      </c>
      <c r="C3" s="205" t="s">
        <v>40</v>
      </c>
      <c r="D3" s="198" t="s">
        <v>39</v>
      </c>
      <c r="E3" s="204" t="s">
        <v>38</v>
      </c>
      <c r="F3" s="204" t="s">
        <v>37</v>
      </c>
      <c r="G3" s="198" t="s">
        <v>36</v>
      </c>
      <c r="H3" s="198" t="s">
        <v>240</v>
      </c>
      <c r="I3" s="195" t="s">
        <v>239</v>
      </c>
      <c r="J3" s="194" t="s">
        <v>33</v>
      </c>
      <c r="K3" s="194"/>
      <c r="L3" s="194" t="s">
        <v>32</v>
      </c>
      <c r="M3" s="195" t="s">
        <v>31</v>
      </c>
      <c r="N3" s="197" t="s">
        <v>30</v>
      </c>
      <c r="O3" s="198" t="s">
        <v>29</v>
      </c>
      <c r="P3" s="198" t="s">
        <v>28</v>
      </c>
      <c r="Q3" s="201" t="s">
        <v>27</v>
      </c>
      <c r="R3" s="201" t="s">
        <v>238</v>
      </c>
    </row>
    <row r="4" spans="1:19">
      <c r="A4" s="198"/>
      <c r="B4" s="204"/>
      <c r="C4" s="205"/>
      <c r="D4" s="198"/>
      <c r="E4" s="204"/>
      <c r="F4" s="204"/>
      <c r="G4" s="198"/>
      <c r="H4" s="198"/>
      <c r="I4" s="195"/>
      <c r="J4" s="50" t="s">
        <v>26</v>
      </c>
      <c r="K4" s="50" t="s">
        <v>25</v>
      </c>
      <c r="L4" s="194"/>
      <c r="M4" s="195"/>
      <c r="N4" s="197"/>
      <c r="O4" s="198"/>
      <c r="P4" s="198"/>
      <c r="Q4" s="201"/>
      <c r="R4" s="201"/>
    </row>
    <row r="5" spans="1:19" ht="39.950000000000003" customHeight="1">
      <c r="A5" s="121">
        <v>1</v>
      </c>
      <c r="B5" s="98">
        <v>21516112</v>
      </c>
      <c r="C5" s="15" t="s">
        <v>237</v>
      </c>
      <c r="D5" s="124" t="s">
        <v>223</v>
      </c>
      <c r="E5" s="96">
        <v>1998.02</v>
      </c>
      <c r="F5" s="123" t="s">
        <v>236</v>
      </c>
      <c r="G5" s="122" t="s">
        <v>235</v>
      </c>
      <c r="H5" s="10">
        <v>92.02</v>
      </c>
      <c r="I5" s="10">
        <v>4.2030000000000003</v>
      </c>
      <c r="J5" s="9">
        <v>475</v>
      </c>
      <c r="K5" s="8">
        <v>448</v>
      </c>
      <c r="L5" s="17">
        <v>2.5499999999999998</v>
      </c>
      <c r="M5" s="16">
        <f>H5+L5</f>
        <v>94.57</v>
      </c>
      <c r="N5" s="49">
        <v>9.74</v>
      </c>
      <c r="O5" s="120">
        <f>SUM(M5:N5)/113*100</f>
        <v>92.309734513274321</v>
      </c>
      <c r="P5" s="41" t="s">
        <v>225</v>
      </c>
      <c r="Q5" s="28">
        <v>1</v>
      </c>
      <c r="R5" s="3"/>
    </row>
    <row r="6" spans="1:19" ht="39.950000000000003" customHeight="1">
      <c r="A6" s="20">
        <v>2</v>
      </c>
      <c r="B6" s="20">
        <v>21516111</v>
      </c>
      <c r="C6" s="15" t="s">
        <v>234</v>
      </c>
      <c r="D6" s="20" t="s">
        <v>223</v>
      </c>
      <c r="E6" s="27" t="s">
        <v>233</v>
      </c>
      <c r="F6" s="20" t="s">
        <v>221</v>
      </c>
      <c r="G6" s="26" t="s">
        <v>232</v>
      </c>
      <c r="H6" s="10">
        <v>87.47</v>
      </c>
      <c r="I6" s="10">
        <v>3.7549999999999999</v>
      </c>
      <c r="J6" s="9">
        <v>543</v>
      </c>
      <c r="K6" s="8">
        <v>511</v>
      </c>
      <c r="L6" s="17">
        <v>0.45</v>
      </c>
      <c r="M6" s="16">
        <f>H6+L6</f>
        <v>87.92</v>
      </c>
      <c r="N6" s="28">
        <v>9.4400000000000013</v>
      </c>
      <c r="O6" s="120">
        <f>SUM(M6:N6)/113*100</f>
        <v>86.159292035398224</v>
      </c>
      <c r="P6" s="41" t="s">
        <v>225</v>
      </c>
      <c r="Q6" s="28">
        <v>2</v>
      </c>
      <c r="R6" s="3"/>
    </row>
    <row r="7" spans="1:19" ht="39.950000000000003" customHeight="1">
      <c r="A7" s="121">
        <v>3</v>
      </c>
      <c r="B7" s="20">
        <v>21516120</v>
      </c>
      <c r="C7" s="15" t="s">
        <v>231</v>
      </c>
      <c r="D7" s="20" t="s">
        <v>223</v>
      </c>
      <c r="E7" s="113" t="s">
        <v>227</v>
      </c>
      <c r="F7" s="20" t="s">
        <v>230</v>
      </c>
      <c r="G7" s="26" t="s">
        <v>229</v>
      </c>
      <c r="H7" s="10">
        <v>87.46</v>
      </c>
      <c r="I7" s="10">
        <v>3.77</v>
      </c>
      <c r="J7" s="9">
        <v>562</v>
      </c>
      <c r="K7" s="8">
        <v>468</v>
      </c>
      <c r="L7" s="17"/>
      <c r="M7" s="16">
        <f>H7+L7</f>
        <v>87.46</v>
      </c>
      <c r="N7" s="28">
        <v>9.4200000000000017</v>
      </c>
      <c r="O7" s="120">
        <f>SUM(M7:N7)/113*100</f>
        <v>85.73451327433628</v>
      </c>
      <c r="P7" s="41" t="s">
        <v>225</v>
      </c>
      <c r="Q7" s="28">
        <v>3</v>
      </c>
      <c r="R7" s="3"/>
    </row>
    <row r="8" spans="1:19" ht="39.950000000000003" customHeight="1">
      <c r="A8" s="20">
        <v>4</v>
      </c>
      <c r="B8" s="20">
        <v>21516124</v>
      </c>
      <c r="C8" s="15" t="s">
        <v>228</v>
      </c>
      <c r="D8" s="20" t="s">
        <v>223</v>
      </c>
      <c r="E8" s="27" t="s">
        <v>227</v>
      </c>
      <c r="F8" s="20" t="s">
        <v>221</v>
      </c>
      <c r="G8" s="26" t="s">
        <v>226</v>
      </c>
      <c r="H8" s="10">
        <v>87.25</v>
      </c>
      <c r="I8" s="10">
        <v>3.7269999999999999</v>
      </c>
      <c r="J8" s="9">
        <v>569</v>
      </c>
      <c r="K8" s="8">
        <v>512</v>
      </c>
      <c r="L8" s="17"/>
      <c r="M8" s="16">
        <f>H8+L8</f>
        <v>87.25</v>
      </c>
      <c r="N8" s="28">
        <v>9.3899999999999988</v>
      </c>
      <c r="O8" s="120">
        <f>SUM(M8:N8)/113*100</f>
        <v>85.522123893805315</v>
      </c>
      <c r="P8" s="41" t="s">
        <v>225</v>
      </c>
      <c r="Q8" s="28">
        <v>4</v>
      </c>
      <c r="R8" s="3"/>
    </row>
    <row r="9" spans="1:19" ht="39.950000000000003" customHeight="1">
      <c r="A9" s="121">
        <v>5</v>
      </c>
      <c r="B9" s="20">
        <v>21516123</v>
      </c>
      <c r="C9" s="15" t="s">
        <v>224</v>
      </c>
      <c r="D9" s="20" t="s">
        <v>223</v>
      </c>
      <c r="E9" s="27" t="s">
        <v>222</v>
      </c>
      <c r="F9" s="20" t="s">
        <v>221</v>
      </c>
      <c r="G9" s="26" t="s">
        <v>220</v>
      </c>
      <c r="H9" s="10">
        <v>85.63</v>
      </c>
      <c r="I9" s="10">
        <v>3.5470000000000002</v>
      </c>
      <c r="J9" s="9">
        <v>519</v>
      </c>
      <c r="K9" s="8">
        <v>432</v>
      </c>
      <c r="L9" s="7"/>
      <c r="M9" s="6">
        <f>H9+L9</f>
        <v>85.63</v>
      </c>
      <c r="N9" s="28">
        <v>9.3000000000000007</v>
      </c>
      <c r="O9" s="120">
        <f>SUM(M9:N9)/113*100</f>
        <v>84.008849557522112</v>
      </c>
      <c r="P9" s="41" t="s">
        <v>219</v>
      </c>
      <c r="Q9" s="28">
        <v>5</v>
      </c>
      <c r="R9" s="3"/>
      <c r="S9" s="35"/>
    </row>
  </sheetData>
  <mergeCells count="21">
    <mergeCell ref="R3:R4"/>
    <mergeCell ref="A1:R1"/>
    <mergeCell ref="Q3:Q4"/>
    <mergeCell ref="G3:G4"/>
    <mergeCell ref="H3:H4"/>
    <mergeCell ref="I3:I4"/>
    <mergeCell ref="J3:K3"/>
    <mergeCell ref="L3:L4"/>
    <mergeCell ref="M3:M4"/>
    <mergeCell ref="A2:C2"/>
    <mergeCell ref="O3:O4"/>
    <mergeCell ref="P3:P4"/>
    <mergeCell ref="D2:J2"/>
    <mergeCell ref="M2:N2"/>
    <mergeCell ref="A3:A4"/>
    <mergeCell ref="B3:B4"/>
    <mergeCell ref="C3:C4"/>
    <mergeCell ref="D3:D4"/>
    <mergeCell ref="E3:E4"/>
    <mergeCell ref="F3:F4"/>
    <mergeCell ref="N3:N4"/>
  </mergeCells>
  <phoneticPr fontId="3" type="noConversion"/>
  <pageMargins left="0.7" right="0.7" top="0.75" bottom="0.75" header="0.3" footer="0.3"/>
  <pageSetup paperSize="9" scale="7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R37"/>
  <sheetViews>
    <sheetView topLeftCell="B7" zoomScale="70" zoomScaleNormal="70" workbookViewId="0">
      <selection activeCell="N38" sqref="N38"/>
    </sheetView>
  </sheetViews>
  <sheetFormatPr defaultRowHeight="14.25"/>
  <cols>
    <col min="1" max="1" width="0" style="1" hidden="1" customWidth="1"/>
    <col min="2" max="2" width="11.5" style="1" customWidth="1"/>
    <col min="3" max="4" width="9" style="1"/>
    <col min="5" max="5" width="15.75" style="34" customWidth="1"/>
    <col min="6" max="6" width="13" style="35" bestFit="1" customWidth="1"/>
    <col min="7" max="7" width="72.75" style="1" hidden="1" customWidth="1"/>
    <col min="8" max="8" width="15.75" style="1" customWidth="1"/>
    <col min="9" max="17" width="9" style="1"/>
    <col min="18" max="18" width="9" style="35"/>
    <col min="19" max="16384" width="9" style="1"/>
  </cols>
  <sheetData>
    <row r="1" spans="1:18" ht="31.5">
      <c r="A1" s="199" t="s">
        <v>45</v>
      </c>
      <c r="B1" s="184"/>
      <c r="C1" s="184"/>
      <c r="D1" s="184"/>
      <c r="E1" s="184"/>
      <c r="F1" s="184"/>
      <c r="G1" s="184"/>
      <c r="H1" s="184"/>
      <c r="I1" s="184"/>
      <c r="J1" s="184"/>
      <c r="K1" s="184"/>
      <c r="L1" s="184"/>
      <c r="M1" s="184"/>
      <c r="N1" s="184"/>
      <c r="O1" s="184"/>
      <c r="P1" s="184"/>
      <c r="Q1" s="184"/>
    </row>
    <row r="2" spans="1:18" ht="15.75">
      <c r="A2" s="200" t="s">
        <v>44</v>
      </c>
      <c r="B2" s="201"/>
      <c r="C2" s="201"/>
      <c r="D2" s="200" t="s">
        <v>218</v>
      </c>
      <c r="E2" s="200"/>
      <c r="F2" s="200"/>
      <c r="G2" s="200"/>
      <c r="H2" s="200"/>
      <c r="I2" s="200"/>
      <c r="J2" s="200"/>
      <c r="K2" s="32"/>
      <c r="L2" s="32"/>
      <c r="M2" s="202"/>
      <c r="N2" s="203"/>
      <c r="O2" s="30"/>
      <c r="P2" s="4"/>
      <c r="Q2" s="4"/>
    </row>
    <row r="3" spans="1:18" ht="24" customHeight="1">
      <c r="A3" s="198" t="s">
        <v>42</v>
      </c>
      <c r="B3" s="204" t="s">
        <v>41</v>
      </c>
      <c r="C3" s="205" t="s">
        <v>40</v>
      </c>
      <c r="D3" s="198" t="s">
        <v>39</v>
      </c>
      <c r="E3" s="206" t="s">
        <v>38</v>
      </c>
      <c r="F3" s="204" t="s">
        <v>217</v>
      </c>
      <c r="G3" s="198" t="s">
        <v>36</v>
      </c>
      <c r="H3" s="198" t="s">
        <v>35</v>
      </c>
      <c r="I3" s="195" t="s">
        <v>34</v>
      </c>
      <c r="J3" s="194" t="s">
        <v>33</v>
      </c>
      <c r="K3" s="194"/>
      <c r="L3" s="194" t="s">
        <v>32</v>
      </c>
      <c r="M3" s="195" t="s">
        <v>31</v>
      </c>
      <c r="N3" s="197" t="s">
        <v>30</v>
      </c>
      <c r="O3" s="198" t="s">
        <v>29</v>
      </c>
      <c r="P3" s="198" t="s">
        <v>28</v>
      </c>
      <c r="Q3" s="201" t="s">
        <v>27</v>
      </c>
    </row>
    <row r="4" spans="1:18" ht="24" customHeight="1">
      <c r="A4" s="198"/>
      <c r="B4" s="204"/>
      <c r="C4" s="205"/>
      <c r="D4" s="198"/>
      <c r="E4" s="206"/>
      <c r="F4" s="204"/>
      <c r="G4" s="198"/>
      <c r="H4" s="198"/>
      <c r="I4" s="195"/>
      <c r="J4" s="29" t="s">
        <v>26</v>
      </c>
      <c r="K4" s="29" t="s">
        <v>25</v>
      </c>
      <c r="L4" s="194"/>
      <c r="M4" s="195"/>
      <c r="N4" s="197"/>
      <c r="O4" s="198"/>
      <c r="P4" s="198"/>
      <c r="Q4" s="201"/>
    </row>
    <row r="5" spans="1:18" ht="24" customHeight="1">
      <c r="A5" s="20">
        <v>1</v>
      </c>
      <c r="B5" s="20">
        <v>21716135</v>
      </c>
      <c r="C5" s="15" t="s">
        <v>216</v>
      </c>
      <c r="D5" s="20" t="s">
        <v>62</v>
      </c>
      <c r="E5" s="27">
        <v>1998.05</v>
      </c>
      <c r="F5" s="20" t="s">
        <v>60</v>
      </c>
      <c r="G5" s="26" t="s">
        <v>215</v>
      </c>
      <c r="H5" s="10">
        <v>90.78</v>
      </c>
      <c r="I5" s="10">
        <v>4.1070000000000002</v>
      </c>
      <c r="J5" s="9">
        <v>555</v>
      </c>
      <c r="K5" s="8">
        <v>589</v>
      </c>
      <c r="L5" s="17">
        <v>0.8</v>
      </c>
      <c r="M5" s="16">
        <f t="shared" ref="M5:M36" si="0">H5+L5</f>
        <v>91.58</v>
      </c>
      <c r="N5" s="4">
        <v>9.5400000000000009</v>
      </c>
      <c r="O5" s="5">
        <f t="shared" ref="O5:O36" si="1">SUM(M5:N5)/113*100</f>
        <v>89.486725663716811</v>
      </c>
      <c r="P5" s="4" t="s">
        <v>52</v>
      </c>
      <c r="Q5" s="4">
        <v>1</v>
      </c>
    </row>
    <row r="6" spans="1:18" ht="24" customHeight="1">
      <c r="A6" s="20">
        <v>2</v>
      </c>
      <c r="B6" s="20">
        <v>21716237</v>
      </c>
      <c r="C6" s="15" t="s">
        <v>214</v>
      </c>
      <c r="D6" s="20" t="s">
        <v>49</v>
      </c>
      <c r="E6" s="27" t="s">
        <v>162</v>
      </c>
      <c r="F6" s="101" t="s">
        <v>71</v>
      </c>
      <c r="G6" s="26" t="s">
        <v>213</v>
      </c>
      <c r="H6" s="10">
        <v>90.56</v>
      </c>
      <c r="I6" s="10">
        <v>4.077</v>
      </c>
      <c r="J6" s="9">
        <v>583</v>
      </c>
      <c r="K6" s="8">
        <v>570</v>
      </c>
      <c r="L6" s="17">
        <v>0.9</v>
      </c>
      <c r="M6" s="16">
        <f t="shared" si="0"/>
        <v>91.460000000000008</v>
      </c>
      <c r="N6" s="4">
        <v>9.34</v>
      </c>
      <c r="O6" s="5">
        <f t="shared" si="1"/>
        <v>89.203539823008853</v>
      </c>
      <c r="P6" s="4" t="s">
        <v>52</v>
      </c>
      <c r="Q6" s="4">
        <v>2</v>
      </c>
    </row>
    <row r="7" spans="1:18" ht="24" customHeight="1">
      <c r="A7" s="20">
        <v>3</v>
      </c>
      <c r="B7" s="20">
        <v>21016216</v>
      </c>
      <c r="C7" s="15" t="s">
        <v>212</v>
      </c>
      <c r="D7" s="20" t="s">
        <v>62</v>
      </c>
      <c r="E7" s="27" t="s">
        <v>162</v>
      </c>
      <c r="F7" s="20" t="s">
        <v>47</v>
      </c>
      <c r="G7" s="26" t="s">
        <v>211</v>
      </c>
      <c r="H7" s="10">
        <v>90.14</v>
      </c>
      <c r="I7" s="10">
        <v>4.0460000000000003</v>
      </c>
      <c r="J7" s="9">
        <v>560</v>
      </c>
      <c r="K7" s="8">
        <v>511</v>
      </c>
      <c r="L7" s="17">
        <v>0.6</v>
      </c>
      <c r="M7" s="16">
        <f t="shared" si="0"/>
        <v>90.74</v>
      </c>
      <c r="N7" s="4">
        <v>9.379999999999999</v>
      </c>
      <c r="O7" s="5">
        <f t="shared" si="1"/>
        <v>88.601769911504419</v>
      </c>
      <c r="P7" s="4" t="s">
        <v>52</v>
      </c>
      <c r="Q7" s="4">
        <v>3</v>
      </c>
    </row>
    <row r="8" spans="1:18" ht="24" customHeight="1">
      <c r="A8" s="20">
        <v>4</v>
      </c>
      <c r="B8" s="20">
        <v>21016210</v>
      </c>
      <c r="C8" s="15" t="s">
        <v>210</v>
      </c>
      <c r="D8" s="20" t="s">
        <v>62</v>
      </c>
      <c r="E8" s="27" t="s">
        <v>162</v>
      </c>
      <c r="F8" s="20" t="s">
        <v>47</v>
      </c>
      <c r="G8" s="26" t="s">
        <v>209</v>
      </c>
      <c r="H8" s="10">
        <v>88.76</v>
      </c>
      <c r="I8" s="10">
        <v>3.9039999999999999</v>
      </c>
      <c r="J8" s="9">
        <v>615</v>
      </c>
      <c r="K8" s="8">
        <v>508</v>
      </c>
      <c r="L8" s="17">
        <v>1.1000000000000001</v>
      </c>
      <c r="M8" s="16">
        <f t="shared" si="0"/>
        <v>89.86</v>
      </c>
      <c r="N8" s="4">
        <v>9.42</v>
      </c>
      <c r="O8" s="5">
        <f t="shared" si="1"/>
        <v>87.858407079646014</v>
      </c>
      <c r="P8" s="4" t="s">
        <v>52</v>
      </c>
      <c r="Q8" s="4">
        <v>4</v>
      </c>
      <c r="R8" s="35" t="s">
        <v>51</v>
      </c>
    </row>
    <row r="9" spans="1:18" ht="24" customHeight="1">
      <c r="A9" s="20">
        <v>5</v>
      </c>
      <c r="B9" s="20">
        <v>21016204</v>
      </c>
      <c r="C9" s="15" t="s">
        <v>208</v>
      </c>
      <c r="D9" s="20" t="s">
        <v>49</v>
      </c>
      <c r="E9" s="27" t="s">
        <v>150</v>
      </c>
      <c r="F9" s="20" t="s">
        <v>71</v>
      </c>
      <c r="G9" s="26" t="s">
        <v>207</v>
      </c>
      <c r="H9" s="10">
        <v>89.31</v>
      </c>
      <c r="I9" s="10">
        <v>3.9180000000000001</v>
      </c>
      <c r="J9" s="9">
        <v>531</v>
      </c>
      <c r="K9" s="8">
        <v>490</v>
      </c>
      <c r="L9" s="17"/>
      <c r="M9" s="16">
        <f t="shared" si="0"/>
        <v>89.31</v>
      </c>
      <c r="N9" s="4">
        <v>9.6399999999999988</v>
      </c>
      <c r="O9" s="5">
        <f t="shared" si="1"/>
        <v>87.56637168141593</v>
      </c>
      <c r="P9" s="4" t="s">
        <v>52</v>
      </c>
      <c r="Q9" s="4">
        <v>5</v>
      </c>
    </row>
    <row r="10" spans="1:18" ht="24" customHeight="1">
      <c r="A10" s="20">
        <v>6</v>
      </c>
      <c r="B10" s="4">
        <v>21016214</v>
      </c>
      <c r="C10" s="15" t="s">
        <v>206</v>
      </c>
      <c r="D10" s="4" t="s">
        <v>62</v>
      </c>
      <c r="E10" s="39" t="s">
        <v>162</v>
      </c>
      <c r="F10" s="4" t="s">
        <v>71</v>
      </c>
      <c r="G10" s="26" t="s">
        <v>205</v>
      </c>
      <c r="H10" s="10">
        <v>87.48</v>
      </c>
      <c r="I10" s="10">
        <v>3.7519999999999998</v>
      </c>
      <c r="J10" s="9">
        <v>595</v>
      </c>
      <c r="K10" s="8">
        <v>543</v>
      </c>
      <c r="L10" s="17">
        <v>1.6</v>
      </c>
      <c r="M10" s="16">
        <f t="shared" si="0"/>
        <v>89.08</v>
      </c>
      <c r="N10" s="4">
        <v>9.36</v>
      </c>
      <c r="O10" s="5">
        <f t="shared" si="1"/>
        <v>87.115044247787608</v>
      </c>
      <c r="P10" s="4" t="s">
        <v>52</v>
      </c>
      <c r="Q10" s="4">
        <v>6</v>
      </c>
    </row>
    <row r="11" spans="1:18" ht="24" customHeight="1">
      <c r="A11" s="20">
        <v>7</v>
      </c>
      <c r="B11" s="104">
        <v>21016218</v>
      </c>
      <c r="C11" s="15" t="s">
        <v>204</v>
      </c>
      <c r="D11" s="57" t="s">
        <v>62</v>
      </c>
      <c r="E11" s="102" t="s">
        <v>186</v>
      </c>
      <c r="F11" s="101" t="s">
        <v>71</v>
      </c>
      <c r="G11" s="18" t="s">
        <v>203</v>
      </c>
      <c r="H11" s="10">
        <v>88.35</v>
      </c>
      <c r="I11" s="10">
        <v>3.86</v>
      </c>
      <c r="J11" s="9">
        <v>635</v>
      </c>
      <c r="K11" s="8">
        <v>597</v>
      </c>
      <c r="L11" s="17">
        <v>0.6</v>
      </c>
      <c r="M11" s="16">
        <f t="shared" si="0"/>
        <v>88.949999999999989</v>
      </c>
      <c r="N11" s="4">
        <v>9.2200000000000006</v>
      </c>
      <c r="O11" s="5">
        <f t="shared" si="1"/>
        <v>86.876106194690252</v>
      </c>
      <c r="P11" s="4" t="s">
        <v>52</v>
      </c>
      <c r="Q11" s="4">
        <v>7</v>
      </c>
    </row>
    <row r="12" spans="1:18" ht="24" customHeight="1">
      <c r="A12" s="20">
        <v>8</v>
      </c>
      <c r="B12" s="14">
        <v>21016215</v>
      </c>
      <c r="C12" s="15" t="s">
        <v>202</v>
      </c>
      <c r="D12" s="14" t="s">
        <v>62</v>
      </c>
      <c r="E12" s="112" t="s">
        <v>159</v>
      </c>
      <c r="F12" s="14" t="s">
        <v>60</v>
      </c>
      <c r="G12" s="117" t="s">
        <v>201</v>
      </c>
      <c r="H12" s="10">
        <v>88.13</v>
      </c>
      <c r="I12" s="10">
        <v>3.7959999999999998</v>
      </c>
      <c r="J12" s="9">
        <v>631</v>
      </c>
      <c r="K12" s="8">
        <v>568</v>
      </c>
      <c r="L12" s="17"/>
      <c r="M12" s="16">
        <f t="shared" si="0"/>
        <v>88.13</v>
      </c>
      <c r="N12" s="4">
        <v>9.2199999999999989</v>
      </c>
      <c r="O12" s="5">
        <f t="shared" si="1"/>
        <v>86.150442477876098</v>
      </c>
      <c r="P12" s="4" t="s">
        <v>52</v>
      </c>
      <c r="Q12" s="4">
        <v>8</v>
      </c>
    </row>
    <row r="13" spans="1:18" ht="24" customHeight="1">
      <c r="A13" s="20">
        <v>9</v>
      </c>
      <c r="B13" s="20">
        <v>21016213</v>
      </c>
      <c r="C13" s="15" t="s">
        <v>200</v>
      </c>
      <c r="D13" s="20" t="s">
        <v>62</v>
      </c>
      <c r="E13" s="27" t="s">
        <v>54</v>
      </c>
      <c r="F13" s="20" t="s">
        <v>71</v>
      </c>
      <c r="G13" s="26" t="s">
        <v>199</v>
      </c>
      <c r="H13" s="10">
        <v>87.89</v>
      </c>
      <c r="I13" s="10">
        <v>3.8109999999999999</v>
      </c>
      <c r="J13" s="9">
        <v>567</v>
      </c>
      <c r="K13" s="8">
        <v>579</v>
      </c>
      <c r="L13" s="17"/>
      <c r="M13" s="16">
        <f t="shared" si="0"/>
        <v>87.89</v>
      </c>
      <c r="N13" s="4">
        <v>8.9199999999999982</v>
      </c>
      <c r="O13" s="5">
        <f t="shared" si="1"/>
        <v>85.672566371681413</v>
      </c>
      <c r="P13" s="4" t="s">
        <v>52</v>
      </c>
      <c r="Q13" s="4">
        <v>9</v>
      </c>
    </row>
    <row r="14" spans="1:18" ht="24" customHeight="1">
      <c r="A14" s="20">
        <v>10</v>
      </c>
      <c r="B14" s="20">
        <v>21016201</v>
      </c>
      <c r="C14" s="15" t="s">
        <v>198</v>
      </c>
      <c r="D14" s="20" t="s">
        <v>49</v>
      </c>
      <c r="E14" s="27" t="s">
        <v>173</v>
      </c>
      <c r="F14" s="20" t="s">
        <v>47</v>
      </c>
      <c r="G14" s="26" t="s">
        <v>197</v>
      </c>
      <c r="H14" s="10">
        <v>87.96</v>
      </c>
      <c r="I14" s="10">
        <v>3.83</v>
      </c>
      <c r="J14" s="9">
        <v>517</v>
      </c>
      <c r="K14" s="8">
        <v>448</v>
      </c>
      <c r="L14" s="17"/>
      <c r="M14" s="16">
        <f t="shared" si="0"/>
        <v>87.96</v>
      </c>
      <c r="N14" s="4">
        <v>8.7200000000000006</v>
      </c>
      <c r="O14" s="5">
        <f t="shared" si="1"/>
        <v>85.557522123893804</v>
      </c>
      <c r="P14" s="4" t="s">
        <v>52</v>
      </c>
      <c r="Q14" s="4">
        <v>10</v>
      </c>
    </row>
    <row r="15" spans="1:18" ht="24" customHeight="1">
      <c r="A15" s="20">
        <v>11</v>
      </c>
      <c r="B15" s="20">
        <v>21716208</v>
      </c>
      <c r="C15" s="15" t="s">
        <v>196</v>
      </c>
      <c r="D15" s="20" t="s">
        <v>49</v>
      </c>
      <c r="E15" s="27" t="s">
        <v>57</v>
      </c>
      <c r="F15" s="20" t="s">
        <v>47</v>
      </c>
      <c r="G15" s="26" t="s">
        <v>195</v>
      </c>
      <c r="H15" s="10">
        <v>87.33</v>
      </c>
      <c r="I15" s="10">
        <v>3.7519999999999998</v>
      </c>
      <c r="J15" s="9">
        <v>584</v>
      </c>
      <c r="K15" s="8">
        <v>614</v>
      </c>
      <c r="L15" s="17"/>
      <c r="M15" s="16">
        <f t="shared" si="0"/>
        <v>87.33</v>
      </c>
      <c r="N15" s="4">
        <v>9.34</v>
      </c>
      <c r="O15" s="5">
        <f t="shared" si="1"/>
        <v>85.548672566371692</v>
      </c>
      <c r="P15" s="4" t="s">
        <v>52</v>
      </c>
      <c r="Q15" s="4">
        <v>11</v>
      </c>
    </row>
    <row r="16" spans="1:18" ht="24" customHeight="1">
      <c r="A16" s="20">
        <v>12</v>
      </c>
      <c r="B16" s="20">
        <v>21016220</v>
      </c>
      <c r="C16" s="15" t="s">
        <v>194</v>
      </c>
      <c r="D16" s="20" t="s">
        <v>62</v>
      </c>
      <c r="E16" s="27" t="s">
        <v>54</v>
      </c>
      <c r="F16" s="20" t="s">
        <v>47</v>
      </c>
      <c r="G16" s="116" t="s">
        <v>193</v>
      </c>
      <c r="H16" s="10">
        <v>86.81</v>
      </c>
      <c r="I16" s="10">
        <v>3.6909999999999998</v>
      </c>
      <c r="J16" s="9">
        <v>627</v>
      </c>
      <c r="K16" s="8">
        <v>546</v>
      </c>
      <c r="L16" s="17">
        <v>0.25</v>
      </c>
      <c r="M16" s="16">
        <f t="shared" si="0"/>
        <v>87.06</v>
      </c>
      <c r="N16" s="4">
        <v>9.32</v>
      </c>
      <c r="O16" s="5">
        <f t="shared" si="1"/>
        <v>85.292035398230084</v>
      </c>
      <c r="P16" s="4" t="s">
        <v>52</v>
      </c>
      <c r="Q16" s="4">
        <v>12</v>
      </c>
    </row>
    <row r="17" spans="1:18" ht="24" customHeight="1">
      <c r="A17" s="20">
        <v>13</v>
      </c>
      <c r="B17" s="44">
        <v>21016219</v>
      </c>
      <c r="C17" s="15" t="s">
        <v>192</v>
      </c>
      <c r="D17" s="44" t="s">
        <v>62</v>
      </c>
      <c r="E17" s="74" t="s">
        <v>54</v>
      </c>
      <c r="F17" s="44" t="s">
        <v>60</v>
      </c>
      <c r="G17" s="73" t="s">
        <v>191</v>
      </c>
      <c r="H17" s="10">
        <v>87.24</v>
      </c>
      <c r="I17" s="10">
        <v>3.7149999999999999</v>
      </c>
      <c r="J17" s="9">
        <v>584</v>
      </c>
      <c r="K17" s="8">
        <v>559</v>
      </c>
      <c r="L17" s="17"/>
      <c r="M17" s="16">
        <f t="shared" si="0"/>
        <v>87.24</v>
      </c>
      <c r="N17" s="4">
        <v>8.8800000000000008</v>
      </c>
      <c r="O17" s="5">
        <f t="shared" si="1"/>
        <v>85.061946902654867</v>
      </c>
      <c r="P17" s="4" t="s">
        <v>52</v>
      </c>
      <c r="Q17" s="4">
        <v>13</v>
      </c>
    </row>
    <row r="18" spans="1:18" ht="24" customHeight="1">
      <c r="A18" s="20">
        <v>14</v>
      </c>
      <c r="B18" s="20">
        <v>21016208</v>
      </c>
      <c r="C18" s="15" t="s">
        <v>190</v>
      </c>
      <c r="D18" s="20" t="s">
        <v>62</v>
      </c>
      <c r="E18" s="27" t="s">
        <v>189</v>
      </c>
      <c r="F18" s="20" t="s">
        <v>47</v>
      </c>
      <c r="G18" s="26" t="s">
        <v>188</v>
      </c>
      <c r="H18" s="10">
        <v>86.78</v>
      </c>
      <c r="I18" s="10">
        <v>3.6909999999999998</v>
      </c>
      <c r="J18" s="9">
        <v>498</v>
      </c>
      <c r="K18" s="8">
        <v>482</v>
      </c>
      <c r="L18" s="17">
        <v>0.5</v>
      </c>
      <c r="M18" s="16">
        <f t="shared" si="0"/>
        <v>87.28</v>
      </c>
      <c r="N18" s="4">
        <v>8.7799999999999994</v>
      </c>
      <c r="O18" s="5">
        <f t="shared" si="1"/>
        <v>85.008849557522126</v>
      </c>
      <c r="P18" s="4" t="s">
        <v>52</v>
      </c>
      <c r="Q18" s="4">
        <v>14</v>
      </c>
    </row>
    <row r="19" spans="1:18" ht="24" customHeight="1">
      <c r="A19" s="20">
        <v>15</v>
      </c>
      <c r="B19" s="20">
        <v>21016209</v>
      </c>
      <c r="C19" s="15" t="s">
        <v>187</v>
      </c>
      <c r="D19" s="20" t="s">
        <v>62</v>
      </c>
      <c r="E19" s="27" t="s">
        <v>186</v>
      </c>
      <c r="F19" s="20" t="s">
        <v>60</v>
      </c>
      <c r="G19" s="26" t="s">
        <v>185</v>
      </c>
      <c r="H19" s="10">
        <v>87.07</v>
      </c>
      <c r="I19" s="10">
        <v>3.7040000000000002</v>
      </c>
      <c r="J19" s="9">
        <v>491</v>
      </c>
      <c r="K19" s="8">
        <v>502</v>
      </c>
      <c r="L19" s="17"/>
      <c r="M19" s="16">
        <f t="shared" si="0"/>
        <v>87.07</v>
      </c>
      <c r="N19" s="4">
        <v>8.92</v>
      </c>
      <c r="O19" s="5">
        <f t="shared" si="1"/>
        <v>84.946902654867245</v>
      </c>
      <c r="P19" s="4" t="s">
        <v>52</v>
      </c>
      <c r="Q19" s="4">
        <v>15</v>
      </c>
    </row>
    <row r="20" spans="1:18" ht="24" customHeight="1">
      <c r="A20" s="20">
        <v>16</v>
      </c>
      <c r="B20" s="115">
        <v>21716219</v>
      </c>
      <c r="C20" s="15" t="s">
        <v>184</v>
      </c>
      <c r="D20" s="114" t="s">
        <v>62</v>
      </c>
      <c r="E20" s="113" t="s">
        <v>61</v>
      </c>
      <c r="F20" s="18" t="s">
        <v>60</v>
      </c>
      <c r="G20" s="18" t="s">
        <v>183</v>
      </c>
      <c r="H20" s="10">
        <v>86.5</v>
      </c>
      <c r="I20" s="10">
        <v>3.6619999999999999</v>
      </c>
      <c r="J20" s="9">
        <v>565</v>
      </c>
      <c r="K20" s="8">
        <v>367</v>
      </c>
      <c r="L20" s="17">
        <v>0.55000000000000004</v>
      </c>
      <c r="M20" s="16">
        <f t="shared" si="0"/>
        <v>87.05</v>
      </c>
      <c r="N20" s="4">
        <v>8.9</v>
      </c>
      <c r="O20" s="5">
        <f t="shared" si="1"/>
        <v>84.911504424778755</v>
      </c>
      <c r="P20" s="4" t="s">
        <v>52</v>
      </c>
      <c r="Q20" s="4">
        <v>16</v>
      </c>
    </row>
    <row r="21" spans="1:18" ht="24" customHeight="1">
      <c r="A21" s="20">
        <v>17</v>
      </c>
      <c r="B21" s="115">
        <v>21016207</v>
      </c>
      <c r="C21" s="15" t="s">
        <v>182</v>
      </c>
      <c r="D21" s="114" t="s">
        <v>62</v>
      </c>
      <c r="E21" s="113" t="s">
        <v>150</v>
      </c>
      <c r="F21" s="18" t="s">
        <v>47</v>
      </c>
      <c r="G21" s="18" t="s">
        <v>181</v>
      </c>
      <c r="H21" s="10">
        <v>86.58</v>
      </c>
      <c r="I21" s="10">
        <v>3.6659999999999999</v>
      </c>
      <c r="J21" s="9">
        <v>498</v>
      </c>
      <c r="K21" s="8">
        <v>461</v>
      </c>
      <c r="L21" s="17"/>
      <c r="M21" s="16">
        <f t="shared" si="0"/>
        <v>86.58</v>
      </c>
      <c r="N21" s="4">
        <v>8.9</v>
      </c>
      <c r="O21" s="5">
        <f t="shared" si="1"/>
        <v>84.495575221238937</v>
      </c>
      <c r="P21" s="4" t="s">
        <v>52</v>
      </c>
      <c r="Q21" s="4">
        <v>17</v>
      </c>
    </row>
    <row r="22" spans="1:18" ht="24" customHeight="1">
      <c r="A22" s="20">
        <v>18</v>
      </c>
      <c r="B22" s="14">
        <v>21716126</v>
      </c>
      <c r="C22" s="15" t="s">
        <v>180</v>
      </c>
      <c r="D22" s="14" t="s">
        <v>62</v>
      </c>
      <c r="E22" s="112" t="s">
        <v>162</v>
      </c>
      <c r="F22" s="14" t="s">
        <v>60</v>
      </c>
      <c r="G22" s="11" t="s">
        <v>179</v>
      </c>
      <c r="H22" s="10">
        <v>86.27</v>
      </c>
      <c r="I22" s="10">
        <v>3.6309999999999998</v>
      </c>
      <c r="J22" s="9">
        <v>579</v>
      </c>
      <c r="K22" s="8">
        <v>522</v>
      </c>
      <c r="L22" s="17"/>
      <c r="M22" s="16">
        <f t="shared" si="0"/>
        <v>86.27</v>
      </c>
      <c r="N22" s="4">
        <v>8.6999999999999993</v>
      </c>
      <c r="O22" s="5">
        <f t="shared" si="1"/>
        <v>84.044247787610615</v>
      </c>
      <c r="P22" s="4" t="s">
        <v>52</v>
      </c>
      <c r="Q22" s="4">
        <v>18</v>
      </c>
    </row>
    <row r="23" spans="1:18" ht="24" customHeight="1">
      <c r="A23" s="20">
        <v>19</v>
      </c>
      <c r="B23" s="20">
        <v>21016203</v>
      </c>
      <c r="C23" s="15" t="s">
        <v>178</v>
      </c>
      <c r="D23" s="20" t="s">
        <v>49</v>
      </c>
      <c r="E23" s="27" t="s">
        <v>68</v>
      </c>
      <c r="F23" s="20" t="s">
        <v>60</v>
      </c>
      <c r="G23" s="57" t="s">
        <v>177</v>
      </c>
      <c r="H23" s="10">
        <v>86.28</v>
      </c>
      <c r="I23" s="10">
        <v>3.6840000000000002</v>
      </c>
      <c r="J23" s="9">
        <v>549</v>
      </c>
      <c r="K23" s="8">
        <v>492</v>
      </c>
      <c r="L23" s="17"/>
      <c r="M23" s="16">
        <f t="shared" si="0"/>
        <v>86.28</v>
      </c>
      <c r="N23" s="4">
        <v>8.5400000000000009</v>
      </c>
      <c r="O23" s="5">
        <f t="shared" si="1"/>
        <v>83.911504424778769</v>
      </c>
      <c r="P23" s="4" t="s">
        <v>52</v>
      </c>
      <c r="Q23" s="4">
        <v>19</v>
      </c>
    </row>
    <row r="24" spans="1:18" ht="24" customHeight="1">
      <c r="A24" s="20">
        <v>20</v>
      </c>
      <c r="B24" s="111">
        <v>21016211</v>
      </c>
      <c r="C24" s="15" t="s">
        <v>176</v>
      </c>
      <c r="D24" s="110" t="s">
        <v>62</v>
      </c>
      <c r="E24" s="109" t="s">
        <v>65</v>
      </c>
      <c r="F24" s="108" t="s">
        <v>60</v>
      </c>
      <c r="G24" s="108" t="s">
        <v>175</v>
      </c>
      <c r="H24" s="10">
        <v>85.64</v>
      </c>
      <c r="I24" s="10">
        <v>3.6040000000000001</v>
      </c>
      <c r="J24" s="9">
        <v>548</v>
      </c>
      <c r="K24" s="8">
        <v>477</v>
      </c>
      <c r="L24" s="17"/>
      <c r="M24" s="16">
        <f t="shared" si="0"/>
        <v>85.64</v>
      </c>
      <c r="N24" s="4">
        <v>8.9599999999999991</v>
      </c>
      <c r="O24" s="5">
        <f t="shared" si="1"/>
        <v>83.716814159292028</v>
      </c>
      <c r="P24" s="4" t="s">
        <v>52</v>
      </c>
      <c r="Q24" s="4">
        <v>20</v>
      </c>
    </row>
    <row r="25" spans="1:18" ht="24" customHeight="1">
      <c r="A25" s="20">
        <v>21</v>
      </c>
      <c r="B25" s="20">
        <v>21716110</v>
      </c>
      <c r="C25" s="15" t="s">
        <v>174</v>
      </c>
      <c r="D25" s="20" t="s">
        <v>62</v>
      </c>
      <c r="E25" s="27" t="s">
        <v>173</v>
      </c>
      <c r="F25" s="20" t="s">
        <v>47</v>
      </c>
      <c r="G25" s="107" t="s">
        <v>172</v>
      </c>
      <c r="H25" s="10">
        <v>84.19</v>
      </c>
      <c r="I25" s="10">
        <v>3.411</v>
      </c>
      <c r="J25" s="9">
        <v>513</v>
      </c>
      <c r="K25" s="8">
        <v>437</v>
      </c>
      <c r="L25" s="17">
        <v>0.92500000000000004</v>
      </c>
      <c r="M25" s="16">
        <f t="shared" si="0"/>
        <v>85.114999999999995</v>
      </c>
      <c r="N25" s="4">
        <v>8.98</v>
      </c>
      <c r="O25" s="5">
        <f t="shared" si="1"/>
        <v>83.269911504424783</v>
      </c>
      <c r="P25" s="4" t="s">
        <v>52</v>
      </c>
      <c r="Q25" s="4">
        <v>21</v>
      </c>
      <c r="R25" s="35" t="s">
        <v>51</v>
      </c>
    </row>
    <row r="26" spans="1:18" ht="24" customHeight="1">
      <c r="A26" s="20">
        <v>22</v>
      </c>
      <c r="B26" s="14">
        <v>21716112</v>
      </c>
      <c r="C26" s="15" t="s">
        <v>171</v>
      </c>
      <c r="D26" s="14" t="s">
        <v>62</v>
      </c>
      <c r="E26" s="106" t="s">
        <v>170</v>
      </c>
      <c r="F26" s="14" t="s">
        <v>60</v>
      </c>
      <c r="G26" s="105" t="s">
        <v>169</v>
      </c>
      <c r="H26" s="10">
        <v>85.45</v>
      </c>
      <c r="I26" s="10">
        <v>3.57</v>
      </c>
      <c r="J26" s="9">
        <v>590</v>
      </c>
      <c r="K26" s="8">
        <v>524</v>
      </c>
      <c r="L26" s="17"/>
      <c r="M26" s="16">
        <f t="shared" si="0"/>
        <v>85.45</v>
      </c>
      <c r="N26" s="4">
        <v>8.5</v>
      </c>
      <c r="O26" s="5">
        <f t="shared" si="1"/>
        <v>83.141592920353986</v>
      </c>
      <c r="P26" s="4" t="s">
        <v>52</v>
      </c>
      <c r="Q26" s="4">
        <v>22</v>
      </c>
    </row>
    <row r="27" spans="1:18" ht="24" customHeight="1">
      <c r="A27" s="20">
        <v>23</v>
      </c>
      <c r="B27" s="20">
        <v>21016212</v>
      </c>
      <c r="C27" s="15" t="s">
        <v>168</v>
      </c>
      <c r="D27" s="20" t="s">
        <v>62</v>
      </c>
      <c r="E27" s="27" t="s">
        <v>167</v>
      </c>
      <c r="F27" s="20" t="s">
        <v>47</v>
      </c>
      <c r="G27" s="26" t="s">
        <v>166</v>
      </c>
      <c r="H27" s="10">
        <v>85.24</v>
      </c>
      <c r="I27" s="10">
        <v>3.5539999999999998</v>
      </c>
      <c r="J27" s="9">
        <v>526</v>
      </c>
      <c r="K27" s="8">
        <v>502</v>
      </c>
      <c r="L27" s="17"/>
      <c r="M27" s="16">
        <f t="shared" si="0"/>
        <v>85.24</v>
      </c>
      <c r="N27" s="4">
        <v>8.42</v>
      </c>
      <c r="O27" s="5">
        <f t="shared" si="1"/>
        <v>82.884955752212392</v>
      </c>
      <c r="P27" s="3"/>
      <c r="Q27" s="4">
        <v>23</v>
      </c>
    </row>
    <row r="28" spans="1:18" ht="24" customHeight="1">
      <c r="A28" s="20">
        <v>24</v>
      </c>
      <c r="B28" s="104">
        <v>21716122</v>
      </c>
      <c r="C28" s="15" t="s">
        <v>165</v>
      </c>
      <c r="D28" s="103" t="s">
        <v>62</v>
      </c>
      <c r="E28" s="102" t="s">
        <v>68</v>
      </c>
      <c r="F28" s="101" t="s">
        <v>60</v>
      </c>
      <c r="G28" s="100" t="s">
        <v>164</v>
      </c>
      <c r="H28" s="10">
        <v>84.77</v>
      </c>
      <c r="I28" s="10">
        <v>3.4910000000000001</v>
      </c>
      <c r="J28" s="9">
        <v>548</v>
      </c>
      <c r="K28" s="8">
        <v>511</v>
      </c>
      <c r="L28" s="17">
        <v>0.3</v>
      </c>
      <c r="M28" s="16">
        <f t="shared" si="0"/>
        <v>85.07</v>
      </c>
      <c r="N28" s="4">
        <v>8.48</v>
      </c>
      <c r="O28" s="5">
        <f t="shared" si="1"/>
        <v>82.787610619469021</v>
      </c>
      <c r="P28" s="3"/>
      <c r="Q28" s="4">
        <v>24</v>
      </c>
    </row>
    <row r="29" spans="1:18" ht="24" customHeight="1">
      <c r="A29" s="20">
        <v>25</v>
      </c>
      <c r="B29" s="98">
        <v>21716204</v>
      </c>
      <c r="C29" s="15" t="s">
        <v>163</v>
      </c>
      <c r="D29" s="97" t="s">
        <v>49</v>
      </c>
      <c r="E29" s="96" t="s">
        <v>162</v>
      </c>
      <c r="F29" s="99" t="s">
        <v>60</v>
      </c>
      <c r="G29" s="99" t="s">
        <v>161</v>
      </c>
      <c r="H29" s="10">
        <v>84.71</v>
      </c>
      <c r="I29" s="10">
        <v>3.4689999999999999</v>
      </c>
      <c r="J29" s="9">
        <v>490</v>
      </c>
      <c r="K29" s="8">
        <v>437</v>
      </c>
      <c r="L29" s="17"/>
      <c r="M29" s="16">
        <f t="shared" si="0"/>
        <v>84.71</v>
      </c>
      <c r="N29" s="4">
        <v>8.4199999999999982</v>
      </c>
      <c r="O29" s="5">
        <f t="shared" si="1"/>
        <v>82.415929203539818</v>
      </c>
      <c r="P29" s="3"/>
      <c r="Q29" s="4">
        <v>25</v>
      </c>
      <c r="R29" s="35" t="s">
        <v>146</v>
      </c>
    </row>
    <row r="30" spans="1:18" ht="24" customHeight="1">
      <c r="A30" s="20">
        <v>26</v>
      </c>
      <c r="B30" s="20">
        <v>21016205</v>
      </c>
      <c r="C30" s="15" t="s">
        <v>160</v>
      </c>
      <c r="D30" s="20" t="s">
        <v>62</v>
      </c>
      <c r="E30" s="27" t="s">
        <v>159</v>
      </c>
      <c r="F30" s="20" t="s">
        <v>60</v>
      </c>
      <c r="G30" s="18" t="s">
        <v>158</v>
      </c>
      <c r="H30" s="10">
        <v>84.75</v>
      </c>
      <c r="I30" s="10">
        <v>3.4929999999999999</v>
      </c>
      <c r="J30" s="9">
        <v>665</v>
      </c>
      <c r="K30" s="8">
        <v>587</v>
      </c>
      <c r="L30" s="17"/>
      <c r="M30" s="16">
        <f t="shared" si="0"/>
        <v>84.75</v>
      </c>
      <c r="N30" s="4">
        <v>8.26</v>
      </c>
      <c r="O30" s="5">
        <f t="shared" si="1"/>
        <v>82.30973451327435</v>
      </c>
      <c r="P30" s="3"/>
      <c r="Q30" s="4">
        <v>26</v>
      </c>
    </row>
    <row r="31" spans="1:18" ht="24" customHeight="1">
      <c r="A31" s="20">
        <v>27</v>
      </c>
      <c r="B31" s="98">
        <v>21716232</v>
      </c>
      <c r="C31" s="15" t="s">
        <v>157</v>
      </c>
      <c r="D31" s="97" t="s">
        <v>62</v>
      </c>
      <c r="E31" s="96" t="s">
        <v>156</v>
      </c>
      <c r="F31" s="95" t="s">
        <v>47</v>
      </c>
      <c r="G31" s="95" t="s">
        <v>155</v>
      </c>
      <c r="H31" s="10">
        <v>83.98</v>
      </c>
      <c r="I31" s="10">
        <v>3.42</v>
      </c>
      <c r="J31" s="9">
        <v>517</v>
      </c>
      <c r="K31" s="8">
        <v>470</v>
      </c>
      <c r="L31" s="17">
        <v>0.55000000000000004</v>
      </c>
      <c r="M31" s="16">
        <f t="shared" si="0"/>
        <v>84.53</v>
      </c>
      <c r="N31" s="4">
        <v>8.4600000000000009</v>
      </c>
      <c r="O31" s="5">
        <f t="shared" si="1"/>
        <v>82.292035398230098</v>
      </c>
      <c r="P31" s="3"/>
      <c r="Q31" s="4">
        <v>27</v>
      </c>
      <c r="R31" s="35" t="s">
        <v>146</v>
      </c>
    </row>
    <row r="32" spans="1:18" s="93" customFormat="1" ht="24" customHeight="1">
      <c r="A32" s="20">
        <v>28</v>
      </c>
      <c r="B32" s="20">
        <v>21716101</v>
      </c>
      <c r="C32" s="15" t="s">
        <v>154</v>
      </c>
      <c r="D32" s="12" t="s">
        <v>49</v>
      </c>
      <c r="E32" s="27" t="s">
        <v>153</v>
      </c>
      <c r="F32" s="20" t="s">
        <v>47</v>
      </c>
      <c r="G32" s="26" t="s">
        <v>152</v>
      </c>
      <c r="H32" s="10">
        <v>83.52</v>
      </c>
      <c r="I32" s="10">
        <v>3.3730000000000002</v>
      </c>
      <c r="J32" s="9">
        <v>516</v>
      </c>
      <c r="K32" s="8">
        <v>439</v>
      </c>
      <c r="L32" s="17">
        <v>0.6</v>
      </c>
      <c r="M32" s="16">
        <f t="shared" si="0"/>
        <v>84.11999999999999</v>
      </c>
      <c r="N32" s="4">
        <v>8.5599999999999987</v>
      </c>
      <c r="O32" s="5">
        <f t="shared" si="1"/>
        <v>82.017699115044238</v>
      </c>
      <c r="P32" s="3"/>
      <c r="Q32" s="4">
        <v>28</v>
      </c>
      <c r="R32" s="94"/>
    </row>
    <row r="33" spans="1:18" ht="24" customHeight="1">
      <c r="A33" s="20">
        <v>29</v>
      </c>
      <c r="B33" s="90">
        <v>21716233</v>
      </c>
      <c r="C33" s="15" t="s">
        <v>151</v>
      </c>
      <c r="D33" s="92" t="s">
        <v>62</v>
      </c>
      <c r="E33" s="91" t="s">
        <v>150</v>
      </c>
      <c r="F33" s="90" t="s">
        <v>60</v>
      </c>
      <c r="G33" s="89" t="s">
        <v>149</v>
      </c>
      <c r="H33" s="10">
        <v>83.91</v>
      </c>
      <c r="I33" s="10">
        <v>3.4239999999999999</v>
      </c>
      <c r="J33" s="9">
        <v>450</v>
      </c>
      <c r="K33" s="8">
        <v>467</v>
      </c>
      <c r="L33" s="17">
        <v>0.3</v>
      </c>
      <c r="M33" s="16">
        <f t="shared" si="0"/>
        <v>84.21</v>
      </c>
      <c r="N33" s="4">
        <v>8.2200000000000006</v>
      </c>
      <c r="O33" s="5">
        <f t="shared" si="1"/>
        <v>81.796460176991147</v>
      </c>
      <c r="P33" s="88"/>
      <c r="Q33" s="4">
        <v>29</v>
      </c>
      <c r="R33" s="35" t="s">
        <v>146</v>
      </c>
    </row>
    <row r="34" spans="1:18" ht="24" customHeight="1">
      <c r="A34" s="20">
        <v>30</v>
      </c>
      <c r="B34" s="4">
        <v>21716205</v>
      </c>
      <c r="C34" s="15" t="s">
        <v>148</v>
      </c>
      <c r="D34" s="24" t="s">
        <v>49</v>
      </c>
      <c r="E34" s="39" t="s">
        <v>48</v>
      </c>
      <c r="F34" s="4" t="s">
        <v>60</v>
      </c>
      <c r="G34" s="23" t="s">
        <v>147</v>
      </c>
      <c r="H34" s="10">
        <v>83.9</v>
      </c>
      <c r="I34" s="10">
        <v>3.411</v>
      </c>
      <c r="J34" s="9">
        <v>579</v>
      </c>
      <c r="K34" s="8">
        <v>519</v>
      </c>
      <c r="L34" s="17"/>
      <c r="M34" s="16">
        <f t="shared" si="0"/>
        <v>83.9</v>
      </c>
      <c r="N34" s="4">
        <v>8.4</v>
      </c>
      <c r="O34" s="5">
        <f t="shared" si="1"/>
        <v>81.681415929203553</v>
      </c>
      <c r="P34" s="3"/>
      <c r="Q34" s="4">
        <v>30</v>
      </c>
      <c r="R34" s="35" t="s">
        <v>146</v>
      </c>
    </row>
    <row r="35" spans="1:18" ht="24" customHeight="1">
      <c r="A35" s="20">
        <v>31</v>
      </c>
      <c r="B35" s="4">
        <v>21716105</v>
      </c>
      <c r="C35" s="15" t="s">
        <v>145</v>
      </c>
      <c r="D35" s="24" t="s">
        <v>49</v>
      </c>
      <c r="E35" s="39" t="s">
        <v>144</v>
      </c>
      <c r="F35" s="4" t="s">
        <v>60</v>
      </c>
      <c r="G35" s="87" t="s">
        <v>143</v>
      </c>
      <c r="H35" s="10">
        <v>82.99</v>
      </c>
      <c r="I35" s="10">
        <v>3.302</v>
      </c>
      <c r="J35" s="9">
        <v>510</v>
      </c>
      <c r="K35" s="8">
        <v>489</v>
      </c>
      <c r="L35" s="17">
        <v>0.5</v>
      </c>
      <c r="M35" s="16">
        <f t="shared" si="0"/>
        <v>83.49</v>
      </c>
      <c r="N35" s="4">
        <v>8.76</v>
      </c>
      <c r="O35" s="5">
        <f t="shared" si="1"/>
        <v>81.637168141592923</v>
      </c>
      <c r="P35" s="3"/>
      <c r="Q35" s="4">
        <v>31</v>
      </c>
    </row>
    <row r="36" spans="1:18" ht="24" customHeight="1">
      <c r="A36" s="20">
        <v>32</v>
      </c>
      <c r="B36" s="20">
        <v>21716115</v>
      </c>
      <c r="C36" s="15" t="s">
        <v>142</v>
      </c>
      <c r="D36" s="12" t="s">
        <v>62</v>
      </c>
      <c r="E36" s="27" t="s">
        <v>48</v>
      </c>
      <c r="F36" s="20" t="s">
        <v>60</v>
      </c>
      <c r="G36" s="26" t="s">
        <v>141</v>
      </c>
      <c r="H36" s="10">
        <v>83.1</v>
      </c>
      <c r="I36" s="10">
        <v>3.347</v>
      </c>
      <c r="J36" s="9">
        <v>472</v>
      </c>
      <c r="K36" s="8">
        <v>432</v>
      </c>
      <c r="L36" s="7">
        <v>0.3</v>
      </c>
      <c r="M36" s="6">
        <f t="shared" si="0"/>
        <v>83.399999999999991</v>
      </c>
      <c r="N36" s="4">
        <v>8.3000000000000007</v>
      </c>
      <c r="O36" s="5">
        <f t="shared" si="1"/>
        <v>81.150442477876098</v>
      </c>
      <c r="P36" s="3"/>
      <c r="Q36" s="4">
        <v>32</v>
      </c>
    </row>
    <row r="37" spans="1:18">
      <c r="A37" s="86"/>
      <c r="B37" s="82"/>
      <c r="C37" s="85"/>
      <c r="D37" s="82"/>
      <c r="E37" s="84"/>
      <c r="F37" s="42"/>
      <c r="G37" s="82"/>
      <c r="H37" s="82"/>
      <c r="I37" s="82"/>
      <c r="J37" s="83"/>
      <c r="K37" s="83"/>
      <c r="L37" s="82"/>
      <c r="M37" s="82"/>
      <c r="N37" s="82"/>
      <c r="O37" s="82"/>
      <c r="P37" s="82"/>
      <c r="Q37" s="82"/>
    </row>
  </sheetData>
  <mergeCells count="20">
    <mergeCell ref="A3:A4"/>
    <mergeCell ref="B3:B4"/>
    <mergeCell ref="C3:C4"/>
    <mergeCell ref="D3:D4"/>
    <mergeCell ref="A1:Q1"/>
    <mergeCell ref="Q3:Q4"/>
    <mergeCell ref="G3:G4"/>
    <mergeCell ref="H3:H4"/>
    <mergeCell ref="I3:I4"/>
    <mergeCell ref="J3:K3"/>
    <mergeCell ref="L3:L4"/>
    <mergeCell ref="M3:M4"/>
    <mergeCell ref="A2:C2"/>
    <mergeCell ref="D2:J2"/>
    <mergeCell ref="E3:E4"/>
    <mergeCell ref="F3:F4"/>
    <mergeCell ref="N3:N4"/>
    <mergeCell ref="O3:O4"/>
    <mergeCell ref="P3:P4"/>
    <mergeCell ref="M2:N2"/>
  </mergeCells>
  <phoneticPr fontId="3" type="noConversion"/>
  <pageMargins left="0.7" right="0.7" top="0.75" bottom="0.75" header="0.3" footer="0.3"/>
  <pageSetup paperSize="9"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R84"/>
  <sheetViews>
    <sheetView topLeftCell="B1" zoomScale="85" zoomScaleNormal="85" workbookViewId="0">
      <selection activeCell="M24" sqref="M24"/>
    </sheetView>
  </sheetViews>
  <sheetFormatPr defaultRowHeight="14.25"/>
  <cols>
    <col min="1" max="1" width="0" style="1" hidden="1" customWidth="1"/>
    <col min="2" max="2" width="9.5" style="1" bestFit="1" customWidth="1"/>
    <col min="3" max="3" width="9" style="1"/>
    <col min="4" max="4" width="9" style="51"/>
    <col min="5" max="5" width="11.875" style="34" customWidth="1"/>
    <col min="6" max="6" width="13" style="35" bestFit="1" customWidth="1"/>
    <col min="7" max="7" width="77" style="1" hidden="1" customWidth="1"/>
    <col min="8" max="8" width="17.75" style="1" customWidth="1"/>
    <col min="9" max="9" width="9" style="1"/>
    <col min="10" max="10" width="10.625" style="1" customWidth="1"/>
    <col min="11" max="11" width="9.875" style="1" customWidth="1"/>
    <col min="12" max="17" width="9" style="1"/>
    <col min="18" max="18" width="9" style="35"/>
    <col min="19" max="16384" width="9" style="1"/>
  </cols>
  <sheetData>
    <row r="1" spans="1:18" ht="31.5">
      <c r="A1" s="199" t="s">
        <v>45</v>
      </c>
      <c r="B1" s="184"/>
      <c r="C1" s="184"/>
      <c r="D1" s="184"/>
      <c r="E1" s="184"/>
      <c r="F1" s="184"/>
      <c r="G1" s="184"/>
      <c r="H1" s="184"/>
      <c r="I1" s="184"/>
      <c r="J1" s="184"/>
      <c r="K1" s="184"/>
      <c r="L1" s="184"/>
      <c r="M1" s="184"/>
      <c r="N1" s="184"/>
      <c r="O1" s="184"/>
      <c r="P1" s="184"/>
      <c r="Q1" s="184"/>
    </row>
    <row r="2" spans="1:18" ht="15.75">
      <c r="A2" s="200" t="s">
        <v>44</v>
      </c>
      <c r="B2" s="201"/>
      <c r="C2" s="201"/>
      <c r="D2" s="200" t="s">
        <v>116</v>
      </c>
      <c r="E2" s="200"/>
      <c r="F2" s="200"/>
      <c r="G2" s="200"/>
      <c r="H2" s="200"/>
      <c r="I2" s="200"/>
      <c r="J2" s="200"/>
      <c r="K2" s="32"/>
      <c r="L2" s="32"/>
      <c r="M2" s="202"/>
      <c r="N2" s="203"/>
      <c r="O2" s="30"/>
      <c r="P2" s="4"/>
      <c r="Q2" s="4"/>
    </row>
    <row r="3" spans="1:18">
      <c r="A3" s="198" t="s">
        <v>42</v>
      </c>
      <c r="B3" s="204" t="s">
        <v>41</v>
      </c>
      <c r="C3" s="205" t="s">
        <v>40</v>
      </c>
      <c r="D3" s="209" t="s">
        <v>39</v>
      </c>
      <c r="E3" s="206" t="s">
        <v>38</v>
      </c>
      <c r="F3" s="204" t="s">
        <v>37</v>
      </c>
      <c r="G3" s="198" t="s">
        <v>36</v>
      </c>
      <c r="H3" s="198" t="s">
        <v>35</v>
      </c>
      <c r="I3" s="195" t="s">
        <v>34</v>
      </c>
      <c r="J3" s="194" t="s">
        <v>33</v>
      </c>
      <c r="K3" s="194"/>
      <c r="L3" s="194" t="s">
        <v>32</v>
      </c>
      <c r="M3" s="195" t="s">
        <v>31</v>
      </c>
      <c r="N3" s="197" t="s">
        <v>30</v>
      </c>
      <c r="O3" s="198" t="s">
        <v>29</v>
      </c>
      <c r="P3" s="198" t="s">
        <v>28</v>
      </c>
      <c r="Q3" s="201" t="s">
        <v>27</v>
      </c>
      <c r="R3" s="208"/>
    </row>
    <row r="4" spans="1:18">
      <c r="A4" s="198"/>
      <c r="B4" s="204"/>
      <c r="C4" s="205"/>
      <c r="D4" s="209"/>
      <c r="E4" s="206"/>
      <c r="F4" s="204"/>
      <c r="G4" s="198"/>
      <c r="H4" s="198"/>
      <c r="I4" s="195"/>
      <c r="J4" s="29" t="s">
        <v>26</v>
      </c>
      <c r="K4" s="29" t="s">
        <v>25</v>
      </c>
      <c r="L4" s="194"/>
      <c r="M4" s="195"/>
      <c r="N4" s="197"/>
      <c r="O4" s="198"/>
      <c r="P4" s="198"/>
      <c r="Q4" s="201"/>
      <c r="R4" s="208"/>
    </row>
    <row r="5" spans="1:18" ht="24.95" customHeight="1">
      <c r="A5" s="20">
        <v>1</v>
      </c>
      <c r="B5" s="20">
        <v>21816120</v>
      </c>
      <c r="C5" s="15" t="s">
        <v>115</v>
      </c>
      <c r="D5" s="58" t="s">
        <v>3</v>
      </c>
      <c r="E5" s="19">
        <v>1997.11</v>
      </c>
      <c r="F5" s="12" t="s">
        <v>17</v>
      </c>
      <c r="G5" s="57" t="s">
        <v>114</v>
      </c>
      <c r="H5" s="10">
        <v>90.86</v>
      </c>
      <c r="I5" s="10">
        <v>4.1120000000000001</v>
      </c>
      <c r="J5" s="9">
        <v>614</v>
      </c>
      <c r="K5" s="8">
        <v>523</v>
      </c>
      <c r="L5" s="17">
        <v>1.4</v>
      </c>
      <c r="M5" s="16">
        <f t="shared" ref="M5:M18" si="0">H5+L5</f>
        <v>92.26</v>
      </c>
      <c r="N5" s="4">
        <v>9.5800000000000018</v>
      </c>
      <c r="O5" s="5">
        <f t="shared" ref="O5:O18" si="1">SUM(M5:N5)/113*100</f>
        <v>90.123893805309734</v>
      </c>
      <c r="P5" s="4" t="s">
        <v>9</v>
      </c>
      <c r="Q5" s="4">
        <v>1</v>
      </c>
    </row>
    <row r="6" spans="1:18" ht="24.95" customHeight="1">
      <c r="A6" s="20">
        <v>2</v>
      </c>
      <c r="B6" s="20">
        <v>21816102</v>
      </c>
      <c r="C6" s="15" t="s">
        <v>113</v>
      </c>
      <c r="D6" s="56" t="s">
        <v>7</v>
      </c>
      <c r="E6" s="27">
        <v>1999.02</v>
      </c>
      <c r="F6" s="20" t="s">
        <v>17</v>
      </c>
      <c r="G6" s="26" t="s">
        <v>112</v>
      </c>
      <c r="H6" s="10">
        <v>88.08</v>
      </c>
      <c r="I6" s="10">
        <v>3.8519999999999999</v>
      </c>
      <c r="J6" s="9">
        <v>457</v>
      </c>
      <c r="K6" s="8">
        <v>445</v>
      </c>
      <c r="L6" s="17"/>
      <c r="M6" s="16">
        <f t="shared" si="0"/>
        <v>88.08</v>
      </c>
      <c r="N6" s="4">
        <v>9.18</v>
      </c>
      <c r="O6" s="5">
        <f t="shared" si="1"/>
        <v>86.070796460176979</v>
      </c>
      <c r="P6" s="4" t="s">
        <v>9</v>
      </c>
      <c r="Q6" s="4">
        <v>2</v>
      </c>
    </row>
    <row r="7" spans="1:18" ht="24.95" customHeight="1">
      <c r="A7" s="20">
        <v>3</v>
      </c>
      <c r="B7" s="20">
        <v>21816126</v>
      </c>
      <c r="C7" s="15" t="s">
        <v>82</v>
      </c>
      <c r="D7" s="58" t="s">
        <v>3</v>
      </c>
      <c r="E7" s="19" t="s">
        <v>21</v>
      </c>
      <c r="F7" s="12" t="s">
        <v>17</v>
      </c>
      <c r="G7" s="57" t="s">
        <v>81</v>
      </c>
      <c r="H7" s="10">
        <v>86.86</v>
      </c>
      <c r="I7" s="10">
        <v>3.7210000000000001</v>
      </c>
      <c r="J7" s="9">
        <v>501</v>
      </c>
      <c r="K7" s="8">
        <v>414</v>
      </c>
      <c r="L7" s="17"/>
      <c r="M7" s="16">
        <f t="shared" si="0"/>
        <v>86.86</v>
      </c>
      <c r="N7" s="4">
        <v>9.1999999999999993</v>
      </c>
      <c r="O7" s="5">
        <f t="shared" si="1"/>
        <v>85.008849557522126</v>
      </c>
      <c r="P7" s="4"/>
      <c r="Q7" s="4">
        <v>3</v>
      </c>
      <c r="R7" s="35" t="s">
        <v>86</v>
      </c>
    </row>
    <row r="8" spans="1:18" ht="24.95" customHeight="1">
      <c r="A8" s="20">
        <v>4</v>
      </c>
      <c r="B8" s="20">
        <v>21816132</v>
      </c>
      <c r="C8" s="15" t="s">
        <v>111</v>
      </c>
      <c r="D8" s="56" t="s">
        <v>3</v>
      </c>
      <c r="E8" s="27" t="s">
        <v>110</v>
      </c>
      <c r="F8" s="20" t="s">
        <v>1</v>
      </c>
      <c r="G8" s="26" t="s">
        <v>109</v>
      </c>
      <c r="H8" s="10">
        <v>86.49</v>
      </c>
      <c r="I8" s="10">
        <v>3.6640000000000001</v>
      </c>
      <c r="J8" s="9">
        <v>453</v>
      </c>
      <c r="K8" s="8">
        <v>492</v>
      </c>
      <c r="L8" s="17"/>
      <c r="M8" s="16">
        <f t="shared" si="0"/>
        <v>86.49</v>
      </c>
      <c r="N8" s="4">
        <v>8.98</v>
      </c>
      <c r="O8" s="5">
        <f t="shared" si="1"/>
        <v>84.486725663716811</v>
      </c>
      <c r="P8" s="4" t="s">
        <v>9</v>
      </c>
      <c r="Q8" s="4">
        <v>4</v>
      </c>
    </row>
    <row r="9" spans="1:18" ht="24.95" customHeight="1">
      <c r="A9" s="20">
        <v>5</v>
      </c>
      <c r="B9" s="20">
        <v>21816118</v>
      </c>
      <c r="C9" s="15" t="s">
        <v>108</v>
      </c>
      <c r="D9" s="56" t="s">
        <v>3</v>
      </c>
      <c r="E9" s="27" t="s">
        <v>105</v>
      </c>
      <c r="F9" s="20" t="s">
        <v>1</v>
      </c>
      <c r="G9" s="26" t="s">
        <v>107</v>
      </c>
      <c r="H9" s="10">
        <v>85.52</v>
      </c>
      <c r="I9" s="10">
        <v>3.59</v>
      </c>
      <c r="J9" s="9">
        <v>489</v>
      </c>
      <c r="K9" s="8">
        <v>561</v>
      </c>
      <c r="L9" s="17"/>
      <c r="M9" s="16">
        <f t="shared" si="0"/>
        <v>85.52</v>
      </c>
      <c r="N9" s="4">
        <v>8.7199999999999989</v>
      </c>
      <c r="O9" s="5">
        <f t="shared" si="1"/>
        <v>83.398230088495566</v>
      </c>
      <c r="P9" s="4" t="s">
        <v>9</v>
      </c>
      <c r="Q9" s="4">
        <v>5</v>
      </c>
    </row>
    <row r="10" spans="1:18" ht="24.95" customHeight="1">
      <c r="A10" s="20">
        <v>6</v>
      </c>
      <c r="B10" s="20">
        <v>21816119</v>
      </c>
      <c r="C10" s="15" t="s">
        <v>80</v>
      </c>
      <c r="D10" s="56" t="s">
        <v>3</v>
      </c>
      <c r="E10" s="27" t="s">
        <v>79</v>
      </c>
      <c r="F10" s="20" t="s">
        <v>1</v>
      </c>
      <c r="G10" s="26" t="s">
        <v>78</v>
      </c>
      <c r="H10" s="10">
        <v>84.93</v>
      </c>
      <c r="I10" s="10">
        <v>3.512</v>
      </c>
      <c r="J10" s="9">
        <v>487</v>
      </c>
      <c r="K10" s="8">
        <v>412</v>
      </c>
      <c r="L10" s="17"/>
      <c r="M10" s="16">
        <f t="shared" si="0"/>
        <v>84.93</v>
      </c>
      <c r="N10" s="4">
        <v>8.82</v>
      </c>
      <c r="O10" s="5">
        <f t="shared" si="1"/>
        <v>82.964601769911511</v>
      </c>
      <c r="P10" s="3"/>
      <c r="Q10" s="4">
        <v>6</v>
      </c>
      <c r="R10" s="35" t="s">
        <v>86</v>
      </c>
    </row>
    <row r="11" spans="1:18" ht="24.95" customHeight="1">
      <c r="A11" s="20">
        <v>7</v>
      </c>
      <c r="B11" s="20">
        <v>21816121</v>
      </c>
      <c r="C11" s="15" t="s">
        <v>106</v>
      </c>
      <c r="D11" s="56" t="s">
        <v>3</v>
      </c>
      <c r="E11" s="27" t="s">
        <v>105</v>
      </c>
      <c r="F11" s="12" t="s">
        <v>1</v>
      </c>
      <c r="G11" s="26" t="s">
        <v>104</v>
      </c>
      <c r="H11" s="10">
        <v>83.6</v>
      </c>
      <c r="I11" s="10">
        <v>3.3490000000000002</v>
      </c>
      <c r="J11" s="9">
        <v>461</v>
      </c>
      <c r="K11" s="8">
        <v>477</v>
      </c>
      <c r="L11" s="17">
        <v>0.4</v>
      </c>
      <c r="M11" s="16">
        <f t="shared" si="0"/>
        <v>84</v>
      </c>
      <c r="N11" s="4">
        <v>8.7199999999999989</v>
      </c>
      <c r="O11" s="5">
        <f t="shared" si="1"/>
        <v>82.053097345132741</v>
      </c>
      <c r="P11" s="4" t="s">
        <v>9</v>
      </c>
      <c r="Q11" s="4">
        <v>7</v>
      </c>
    </row>
    <row r="12" spans="1:18" ht="24.95" customHeight="1">
      <c r="A12" s="20">
        <v>8</v>
      </c>
      <c r="B12" s="44">
        <v>21816133</v>
      </c>
      <c r="C12" s="15" t="s">
        <v>103</v>
      </c>
      <c r="D12" s="75" t="s">
        <v>3</v>
      </c>
      <c r="E12" s="74" t="s">
        <v>102</v>
      </c>
      <c r="F12" s="44" t="s">
        <v>1</v>
      </c>
      <c r="G12" s="73" t="s">
        <v>101</v>
      </c>
      <c r="H12" s="10">
        <v>82.75</v>
      </c>
      <c r="I12" s="10">
        <v>3.3</v>
      </c>
      <c r="J12" s="9">
        <v>511</v>
      </c>
      <c r="K12" s="8">
        <v>464</v>
      </c>
      <c r="L12" s="17"/>
      <c r="M12" s="16">
        <f t="shared" si="0"/>
        <v>82.75</v>
      </c>
      <c r="N12" s="4">
        <v>8.64</v>
      </c>
      <c r="O12" s="5">
        <f t="shared" si="1"/>
        <v>80.876106194690266</v>
      </c>
      <c r="P12" s="4" t="s">
        <v>9</v>
      </c>
      <c r="Q12" s="4">
        <v>8</v>
      </c>
    </row>
    <row r="13" spans="1:18" ht="24.95" customHeight="1">
      <c r="A13" s="20">
        <v>9</v>
      </c>
      <c r="B13" s="20">
        <v>21816131</v>
      </c>
      <c r="C13" s="15" t="s">
        <v>100</v>
      </c>
      <c r="D13" s="56" t="s">
        <v>3</v>
      </c>
      <c r="E13" s="27" t="s">
        <v>91</v>
      </c>
      <c r="F13" s="20" t="s">
        <v>1</v>
      </c>
      <c r="G13" s="26" t="s">
        <v>99</v>
      </c>
      <c r="H13" s="10">
        <v>82.74</v>
      </c>
      <c r="I13" s="10">
        <v>3.3330000000000002</v>
      </c>
      <c r="J13" s="9">
        <v>459</v>
      </c>
      <c r="K13" s="8">
        <v>436</v>
      </c>
      <c r="L13" s="17"/>
      <c r="M13" s="16">
        <f t="shared" si="0"/>
        <v>82.74</v>
      </c>
      <c r="N13" s="4">
        <v>8.5599999999999987</v>
      </c>
      <c r="O13" s="5">
        <f t="shared" si="1"/>
        <v>80.796460176991147</v>
      </c>
      <c r="P13" s="4" t="s">
        <v>9</v>
      </c>
      <c r="Q13" s="4">
        <v>9</v>
      </c>
    </row>
    <row r="14" spans="1:18" ht="24.95" customHeight="1">
      <c r="A14" s="20">
        <v>10</v>
      </c>
      <c r="B14" s="20">
        <v>21816125</v>
      </c>
      <c r="C14" s="15" t="s">
        <v>98</v>
      </c>
      <c r="D14" s="56" t="s">
        <v>3</v>
      </c>
      <c r="E14" s="27" t="s">
        <v>97</v>
      </c>
      <c r="F14" s="20" t="s">
        <v>1</v>
      </c>
      <c r="G14" s="26" t="s">
        <v>96</v>
      </c>
      <c r="H14" s="10">
        <v>81.8</v>
      </c>
      <c r="I14" s="10">
        <v>3.173</v>
      </c>
      <c r="J14" s="9">
        <v>461</v>
      </c>
      <c r="K14" s="8">
        <v>434</v>
      </c>
      <c r="L14" s="17"/>
      <c r="M14" s="16">
        <f t="shared" si="0"/>
        <v>81.8</v>
      </c>
      <c r="N14" s="4">
        <v>8.9400000000000013</v>
      </c>
      <c r="O14" s="5">
        <f t="shared" si="1"/>
        <v>80.30088495575221</v>
      </c>
      <c r="P14" s="4" t="s">
        <v>9</v>
      </c>
      <c r="Q14" s="4">
        <v>10</v>
      </c>
    </row>
    <row r="15" spans="1:18" ht="24.95" customHeight="1">
      <c r="A15" s="20">
        <v>11</v>
      </c>
      <c r="B15" s="69">
        <v>21816114</v>
      </c>
      <c r="C15" s="72" t="s">
        <v>95</v>
      </c>
      <c r="D15" s="71" t="s">
        <v>3</v>
      </c>
      <c r="E15" s="70" t="s">
        <v>94</v>
      </c>
      <c r="F15" s="69" t="s">
        <v>1</v>
      </c>
      <c r="G15" s="68" t="s">
        <v>93</v>
      </c>
      <c r="H15" s="67">
        <v>81.05</v>
      </c>
      <c r="I15" s="67">
        <v>3.1080000000000001</v>
      </c>
      <c r="J15" s="66">
        <v>517</v>
      </c>
      <c r="K15" s="65">
        <v>455</v>
      </c>
      <c r="L15" s="64"/>
      <c r="M15" s="16">
        <f t="shared" si="0"/>
        <v>81.05</v>
      </c>
      <c r="N15" s="4">
        <v>8.64</v>
      </c>
      <c r="O15" s="5">
        <f t="shared" si="1"/>
        <v>79.371681415929203</v>
      </c>
      <c r="P15" s="63" t="s">
        <v>9</v>
      </c>
      <c r="Q15" s="4">
        <v>11</v>
      </c>
    </row>
    <row r="16" spans="1:18" ht="24.95" customHeight="1">
      <c r="A16" s="20">
        <v>12</v>
      </c>
      <c r="B16" s="62">
        <v>21816135</v>
      </c>
      <c r="C16" s="55" t="s">
        <v>92</v>
      </c>
      <c r="D16" s="61" t="s">
        <v>3</v>
      </c>
      <c r="E16" s="60" t="s">
        <v>91</v>
      </c>
      <c r="F16" s="59" t="s">
        <v>1</v>
      </c>
      <c r="G16" s="59" t="s">
        <v>90</v>
      </c>
      <c r="H16" s="54">
        <v>81.17</v>
      </c>
      <c r="I16" s="54">
        <v>3.129</v>
      </c>
      <c r="J16" s="53">
        <v>543</v>
      </c>
      <c r="K16" s="53">
        <v>377</v>
      </c>
      <c r="L16" s="52"/>
      <c r="M16" s="6">
        <f t="shared" si="0"/>
        <v>81.17</v>
      </c>
      <c r="N16" s="4">
        <v>8.3800000000000008</v>
      </c>
      <c r="O16" s="5">
        <f t="shared" si="1"/>
        <v>79.247787610619469</v>
      </c>
      <c r="P16" s="3"/>
      <c r="Q16" s="4">
        <v>12</v>
      </c>
      <c r="R16" s="35" t="s">
        <v>86</v>
      </c>
    </row>
    <row r="17" spans="1:18" ht="24.95" customHeight="1">
      <c r="A17" s="20">
        <v>13</v>
      </c>
      <c r="B17" s="44">
        <v>21816113</v>
      </c>
      <c r="C17" s="55" t="s">
        <v>89</v>
      </c>
      <c r="D17" s="29" t="s">
        <v>3</v>
      </c>
      <c r="E17" s="39" t="s">
        <v>88</v>
      </c>
      <c r="F17" s="4" t="s">
        <v>1</v>
      </c>
      <c r="G17" s="23" t="s">
        <v>87</v>
      </c>
      <c r="H17" s="54">
        <v>80.61</v>
      </c>
      <c r="I17" s="54">
        <v>3.08</v>
      </c>
      <c r="J17" s="53">
        <v>503</v>
      </c>
      <c r="K17" s="53">
        <v>526</v>
      </c>
      <c r="L17" s="52"/>
      <c r="M17" s="6">
        <f t="shared" si="0"/>
        <v>80.61</v>
      </c>
      <c r="N17" s="4">
        <v>8.68</v>
      </c>
      <c r="O17" s="5">
        <f t="shared" si="1"/>
        <v>79.017699115044238</v>
      </c>
      <c r="P17" s="3"/>
      <c r="Q17" s="4">
        <v>13</v>
      </c>
      <c r="R17" s="35" t="s">
        <v>86</v>
      </c>
    </row>
    <row r="18" spans="1:18" ht="24.95" customHeight="1">
      <c r="A18" s="20">
        <v>14</v>
      </c>
      <c r="B18" s="44">
        <v>21816137</v>
      </c>
      <c r="C18" s="55" t="s">
        <v>85</v>
      </c>
      <c r="D18" s="29" t="s">
        <v>3</v>
      </c>
      <c r="E18" s="39" t="s">
        <v>11</v>
      </c>
      <c r="F18" s="4" t="s">
        <v>1</v>
      </c>
      <c r="G18" s="23" t="s">
        <v>84</v>
      </c>
      <c r="H18" s="54">
        <v>79.16</v>
      </c>
      <c r="I18" s="54">
        <v>2.8919999999999999</v>
      </c>
      <c r="J18" s="53">
        <v>596</v>
      </c>
      <c r="K18" s="53">
        <v>448</v>
      </c>
      <c r="L18" s="52"/>
      <c r="M18" s="6">
        <f t="shared" si="0"/>
        <v>79.16</v>
      </c>
      <c r="N18" s="4">
        <v>8.36</v>
      </c>
      <c r="O18" s="5">
        <f t="shared" si="1"/>
        <v>77.451327433628308</v>
      </c>
      <c r="P18" s="3"/>
      <c r="Q18" s="4">
        <v>14</v>
      </c>
    </row>
    <row r="24" spans="1:18">
      <c r="A24" s="1" t="s">
        <v>83</v>
      </c>
      <c r="D24" s="1"/>
      <c r="E24" s="1"/>
      <c r="F24" s="1"/>
      <c r="R24" s="1"/>
    </row>
    <row r="25" spans="1:18">
      <c r="D25" s="1"/>
      <c r="E25" s="1"/>
      <c r="F25" s="1"/>
      <c r="R25" s="1"/>
    </row>
    <row r="26" spans="1:18">
      <c r="D26" s="1"/>
      <c r="E26" s="1"/>
      <c r="F26" s="1"/>
      <c r="R26" s="1"/>
    </row>
    <row r="27" spans="1:18">
      <c r="D27" s="1"/>
      <c r="E27" s="1"/>
      <c r="F27" s="1"/>
      <c r="R27" s="1"/>
    </row>
    <row r="28" spans="1:18">
      <c r="D28" s="1"/>
      <c r="E28" s="1"/>
      <c r="F28" s="1"/>
      <c r="R28" s="1"/>
    </row>
    <row r="29" spans="1:18">
      <c r="D29" s="1"/>
      <c r="E29" s="1"/>
      <c r="F29" s="1"/>
      <c r="R29" s="1"/>
    </row>
    <row r="30" spans="1:18">
      <c r="D30" s="1"/>
      <c r="E30" s="1"/>
      <c r="F30" s="1"/>
      <c r="R30" s="1"/>
    </row>
    <row r="31" spans="1:18">
      <c r="D31" s="1"/>
      <c r="E31" s="1"/>
      <c r="F31" s="1"/>
      <c r="R31" s="1"/>
    </row>
    <row r="32" spans="1:18">
      <c r="D32" s="1"/>
      <c r="E32" s="1"/>
      <c r="F32" s="1"/>
      <c r="R32" s="1"/>
    </row>
    <row r="33" spans="4:18">
      <c r="D33" s="1"/>
      <c r="E33" s="1"/>
      <c r="F33" s="1"/>
      <c r="R33" s="1"/>
    </row>
    <row r="34" spans="4:18">
      <c r="D34" s="1"/>
      <c r="E34" s="1"/>
      <c r="F34" s="1"/>
      <c r="R34" s="1"/>
    </row>
    <row r="35" spans="4:18">
      <c r="D35" s="1"/>
      <c r="E35" s="1"/>
      <c r="F35" s="1"/>
      <c r="R35" s="1"/>
    </row>
    <row r="36" spans="4:18">
      <c r="D36" s="1"/>
      <c r="E36" s="1"/>
      <c r="F36" s="1"/>
      <c r="R36" s="1"/>
    </row>
    <row r="37" spans="4:18">
      <c r="D37" s="1"/>
      <c r="E37" s="1"/>
      <c r="F37" s="1"/>
      <c r="R37" s="1"/>
    </row>
    <row r="38" spans="4:18">
      <c r="D38" s="1"/>
      <c r="E38" s="1"/>
      <c r="F38" s="1"/>
      <c r="R38" s="1"/>
    </row>
    <row r="39" spans="4:18">
      <c r="D39" s="1"/>
      <c r="E39" s="1"/>
      <c r="F39" s="1"/>
      <c r="R39" s="1"/>
    </row>
    <row r="40" spans="4:18">
      <c r="D40" s="1"/>
      <c r="E40" s="1"/>
      <c r="F40" s="1"/>
      <c r="R40" s="1"/>
    </row>
    <row r="41" spans="4:18">
      <c r="D41" s="1"/>
      <c r="E41" s="1"/>
      <c r="F41" s="1"/>
      <c r="R41" s="1"/>
    </row>
    <row r="42" spans="4:18">
      <c r="D42" s="1"/>
      <c r="E42" s="1"/>
      <c r="F42" s="1"/>
      <c r="R42" s="1"/>
    </row>
    <row r="43" spans="4:18">
      <c r="D43" s="1"/>
      <c r="E43" s="1"/>
      <c r="F43" s="1"/>
      <c r="R43" s="1"/>
    </row>
    <row r="44" spans="4:18">
      <c r="D44" s="1"/>
      <c r="E44" s="1"/>
      <c r="F44" s="1"/>
      <c r="R44" s="1"/>
    </row>
    <row r="45" spans="4:18">
      <c r="D45" s="1"/>
      <c r="E45" s="1"/>
      <c r="F45" s="1"/>
      <c r="R45" s="1"/>
    </row>
    <row r="46" spans="4:18">
      <c r="D46" s="1"/>
      <c r="E46" s="1"/>
      <c r="F46" s="1"/>
      <c r="R46" s="1"/>
    </row>
    <row r="47" spans="4:18">
      <c r="D47" s="1"/>
      <c r="E47" s="1"/>
      <c r="F47" s="1"/>
      <c r="R47" s="1"/>
    </row>
    <row r="48" spans="4:18">
      <c r="D48" s="1"/>
      <c r="E48" s="1"/>
      <c r="F48" s="1"/>
      <c r="R48" s="1"/>
    </row>
    <row r="49" spans="4:18">
      <c r="D49" s="1"/>
      <c r="E49" s="1"/>
      <c r="F49" s="1"/>
      <c r="R49" s="1"/>
    </row>
    <row r="50" spans="4:18">
      <c r="D50" s="1"/>
      <c r="E50" s="1"/>
      <c r="F50" s="1"/>
      <c r="R50" s="1"/>
    </row>
    <row r="51" spans="4:18">
      <c r="D51" s="1"/>
      <c r="E51" s="1"/>
      <c r="F51" s="1"/>
      <c r="R51" s="1"/>
    </row>
    <row r="52" spans="4:18">
      <c r="D52" s="1"/>
      <c r="E52" s="1"/>
      <c r="F52" s="1"/>
      <c r="R52" s="1"/>
    </row>
    <row r="53" spans="4:18">
      <c r="D53" s="1"/>
      <c r="E53" s="1"/>
      <c r="F53" s="1"/>
      <c r="R53" s="1"/>
    </row>
    <row r="54" spans="4:18">
      <c r="D54" s="1"/>
      <c r="E54" s="1"/>
      <c r="F54" s="1"/>
      <c r="R54" s="1"/>
    </row>
    <row r="55" spans="4:18">
      <c r="D55" s="1"/>
      <c r="E55" s="1"/>
      <c r="F55" s="1"/>
      <c r="R55" s="1"/>
    </row>
    <row r="56" spans="4:18">
      <c r="D56" s="1"/>
      <c r="E56" s="1"/>
      <c r="F56" s="1"/>
      <c r="R56" s="1"/>
    </row>
    <row r="57" spans="4:18">
      <c r="D57" s="1"/>
      <c r="E57" s="1"/>
      <c r="F57" s="1"/>
      <c r="R57" s="1"/>
    </row>
    <row r="58" spans="4:18">
      <c r="D58" s="1"/>
      <c r="E58" s="1"/>
      <c r="F58" s="1"/>
      <c r="R58" s="1"/>
    </row>
    <row r="59" spans="4:18">
      <c r="D59" s="1"/>
      <c r="E59" s="1"/>
      <c r="F59" s="1"/>
      <c r="R59" s="1"/>
    </row>
    <row r="60" spans="4:18">
      <c r="D60" s="1"/>
      <c r="E60" s="1"/>
      <c r="F60" s="1"/>
      <c r="R60" s="1"/>
    </row>
    <row r="61" spans="4:18">
      <c r="D61" s="1"/>
      <c r="E61" s="1"/>
      <c r="F61" s="1"/>
      <c r="R61" s="1"/>
    </row>
    <row r="62" spans="4:18">
      <c r="D62" s="1"/>
      <c r="E62" s="1"/>
      <c r="F62" s="1"/>
      <c r="R62" s="1"/>
    </row>
    <row r="63" spans="4:18">
      <c r="D63" s="1"/>
      <c r="E63" s="1"/>
      <c r="F63" s="1"/>
      <c r="R63" s="1"/>
    </row>
    <row r="64" spans="4:18">
      <c r="D64" s="1"/>
      <c r="E64" s="1"/>
      <c r="F64" s="1"/>
      <c r="R64" s="1"/>
    </row>
    <row r="65" spans="4:18">
      <c r="D65" s="1"/>
      <c r="E65" s="1"/>
      <c r="F65" s="1"/>
      <c r="R65" s="1"/>
    </row>
    <row r="66" spans="4:18">
      <c r="D66" s="1"/>
      <c r="E66" s="1"/>
      <c r="F66" s="1"/>
      <c r="R66" s="1"/>
    </row>
    <row r="67" spans="4:18">
      <c r="D67" s="1"/>
      <c r="E67" s="1"/>
      <c r="F67" s="1"/>
      <c r="R67" s="1"/>
    </row>
    <row r="68" spans="4:18">
      <c r="D68" s="1"/>
      <c r="E68" s="1"/>
      <c r="F68" s="1"/>
      <c r="R68" s="1"/>
    </row>
    <row r="69" spans="4:18">
      <c r="D69" s="1"/>
      <c r="E69" s="1"/>
      <c r="F69" s="1"/>
      <c r="R69" s="1"/>
    </row>
    <row r="70" spans="4:18">
      <c r="D70" s="1"/>
      <c r="E70" s="1"/>
      <c r="F70" s="1"/>
      <c r="R70" s="1"/>
    </row>
    <row r="71" spans="4:18">
      <c r="D71" s="1"/>
      <c r="E71" s="1"/>
      <c r="F71" s="1"/>
      <c r="R71" s="1"/>
    </row>
    <row r="72" spans="4:18">
      <c r="D72" s="1"/>
      <c r="E72" s="1"/>
      <c r="F72" s="1"/>
      <c r="R72" s="1"/>
    </row>
    <row r="73" spans="4:18">
      <c r="D73" s="1"/>
      <c r="E73" s="1"/>
      <c r="F73" s="1"/>
      <c r="R73" s="1"/>
    </row>
    <row r="74" spans="4:18">
      <c r="D74" s="1"/>
      <c r="E74" s="1"/>
      <c r="F74" s="1"/>
      <c r="R74" s="1"/>
    </row>
    <row r="75" spans="4:18">
      <c r="D75" s="1"/>
      <c r="E75" s="1"/>
      <c r="F75" s="1"/>
      <c r="R75" s="1"/>
    </row>
    <row r="76" spans="4:18">
      <c r="D76" s="1"/>
      <c r="E76" s="1"/>
      <c r="F76" s="1"/>
      <c r="R76" s="1"/>
    </row>
    <row r="77" spans="4:18">
      <c r="D77" s="1"/>
      <c r="E77" s="1"/>
      <c r="F77" s="1"/>
      <c r="R77" s="1"/>
    </row>
    <row r="78" spans="4:18">
      <c r="D78" s="1"/>
      <c r="E78" s="1"/>
      <c r="F78" s="1"/>
      <c r="R78" s="1"/>
    </row>
    <row r="79" spans="4:18">
      <c r="D79" s="1"/>
      <c r="E79" s="1"/>
      <c r="F79" s="1"/>
      <c r="R79" s="1"/>
    </row>
    <row r="80" spans="4:18">
      <c r="D80" s="1"/>
      <c r="E80" s="1"/>
      <c r="F80" s="1"/>
      <c r="R80" s="1"/>
    </row>
    <row r="81" spans="4:18">
      <c r="D81" s="1"/>
      <c r="E81" s="1"/>
      <c r="F81" s="1"/>
      <c r="R81" s="1"/>
    </row>
    <row r="82" spans="4:18">
      <c r="D82" s="1"/>
      <c r="E82" s="1"/>
      <c r="F82" s="1"/>
      <c r="R82" s="1"/>
    </row>
    <row r="83" spans="4:18">
      <c r="D83" s="1"/>
      <c r="E83" s="1"/>
      <c r="F83" s="1"/>
      <c r="R83" s="1"/>
    </row>
    <row r="84" spans="4:18">
      <c r="D84" s="1"/>
      <c r="E84" s="1"/>
      <c r="F84" s="1"/>
      <c r="R84" s="1"/>
    </row>
  </sheetData>
  <mergeCells count="21">
    <mergeCell ref="E3:E4"/>
    <mergeCell ref="F3:F4"/>
    <mergeCell ref="N3:N4"/>
    <mergeCell ref="O3:O4"/>
    <mergeCell ref="P3:P4"/>
    <mergeCell ref="Q3:Q4"/>
    <mergeCell ref="R3:R4"/>
    <mergeCell ref="A1:Q1"/>
    <mergeCell ref="A2:C2"/>
    <mergeCell ref="D2:J2"/>
    <mergeCell ref="M2:N2"/>
    <mergeCell ref="A3:A4"/>
    <mergeCell ref="B3:B4"/>
    <mergeCell ref="C3:C4"/>
    <mergeCell ref="D3:D4"/>
    <mergeCell ref="M3:M4"/>
    <mergeCell ref="G3:G4"/>
    <mergeCell ref="H3:H4"/>
    <mergeCell ref="I3:I4"/>
    <mergeCell ref="J3:K3"/>
    <mergeCell ref="L3:L4"/>
  </mergeCells>
  <phoneticPr fontId="3" type="noConversion"/>
  <pageMargins left="0.7" right="0.7" top="0.75" bottom="0.75" header="0.3" footer="0.3"/>
  <pageSetup paperSize="9" scale="6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
  <sheetViews>
    <sheetView workbookViewId="0"/>
  </sheetViews>
  <sheetFormatPr defaultRowHeight="13.5"/>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211210</vt:lpstr>
      <vt:lpstr>212</vt:lpstr>
      <vt:lpstr>213</vt:lpstr>
      <vt:lpstr>214</vt:lpstr>
      <vt:lpstr>215</vt:lpstr>
      <vt:lpstr>217219</vt:lpstr>
      <vt:lpstr>218</vt: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zlxy1</dc:creator>
  <cp:lastModifiedBy>JonMMx 2000</cp:lastModifiedBy>
  <cp:lastPrinted>2019-09-10T07:57:37Z</cp:lastPrinted>
  <dcterms:created xsi:type="dcterms:W3CDTF">2006-09-16T00:00:00Z</dcterms:created>
  <dcterms:modified xsi:type="dcterms:W3CDTF">2019-09-12T03:46:03Z</dcterms:modified>
</cp:coreProperties>
</file>